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13365"/>
  </bookViews>
  <sheets>
    <sheet name="گ" sheetId="1" r:id="rId1"/>
  </sheets>
  <calcPr calcId="145621"/>
</workbook>
</file>

<file path=xl/calcChain.xml><?xml version="1.0" encoding="utf-8"?>
<calcChain xmlns="http://schemas.openxmlformats.org/spreadsheetml/2006/main">
  <c r="A2" i="1" l="1"/>
  <c r="B2" i="1"/>
  <c r="G2" i="1"/>
  <c r="H2" i="1"/>
  <c r="A3" i="1"/>
  <c r="B3" i="1"/>
  <c r="G3" i="1"/>
  <c r="H3" i="1"/>
  <c r="A4" i="1"/>
  <c r="B4" i="1"/>
  <c r="G4" i="1"/>
  <c r="H4" i="1"/>
  <c r="A5" i="1"/>
  <c r="B5" i="1"/>
  <c r="G5" i="1"/>
  <c r="H5" i="1"/>
  <c r="A6" i="1"/>
  <c r="B6" i="1"/>
  <c r="G6" i="1"/>
  <c r="H6" i="1"/>
  <c r="A7" i="1"/>
  <c r="B7" i="1"/>
  <c r="G7" i="1"/>
  <c r="H7" i="1"/>
  <c r="A8" i="1"/>
  <c r="B8" i="1"/>
  <c r="G8" i="1"/>
  <c r="H8" i="1"/>
  <c r="A9" i="1"/>
  <c r="B9" i="1"/>
  <c r="G9" i="1"/>
  <c r="H9" i="1"/>
  <c r="A10" i="1"/>
  <c r="B10" i="1"/>
  <c r="G10" i="1"/>
  <c r="H10" i="1"/>
</calcChain>
</file>

<file path=xl/sharedStrings.xml><?xml version="1.0" encoding="utf-8"?>
<sst xmlns="http://schemas.openxmlformats.org/spreadsheetml/2006/main" count="8" uniqueCount="8">
  <si>
    <t>كد گروه</t>
  </si>
  <si>
    <t>عنوان گروه</t>
  </si>
  <si>
    <t>گردش بدهكار</t>
  </si>
  <si>
    <t>گردش بستانكار</t>
  </si>
  <si>
    <t>مانده بدهكار</t>
  </si>
  <si>
    <t>مانده بستانكار</t>
  </si>
  <si>
    <t>عنوان لاتين گروه</t>
  </si>
  <si>
    <t>عنوان حسابها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</si>
</sst>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workbookViewId="0">
      <selection activeCell="A2" sqref="A2:H10"/>
    </sheetView>
  </sheetViews>
  <sheetFormatPr defaultRowHeight="14.25"/>
  <cols>
    <col min="1" max="1" width="20.77734375" style="1" customWidth="1"/>
    <col min="2" max="2" width="100.77734375" style="1" customWidth="1"/>
    <col min="3" max="6" width="20.77734375" style="1" customWidth="1"/>
    <col min="7" max="8" width="100.77734375" style="1" customWidth="1"/>
    <col min="9" max="16384" width="8.88671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tr">
        <f>"1"</f>
        <v>1</v>
      </c>
      <c r="B2" s="1" t="str">
        <f>"دارائيهاي جاري"</f>
        <v>دارائيهاي جاري</v>
      </c>
      <c r="C2" s="1">
        <v>8126849250392</v>
      </c>
      <c r="D2" s="1">
        <v>6903611193830</v>
      </c>
      <c r="E2" s="1">
        <v>1223238056562</v>
      </c>
      <c r="F2" s="1">
        <v>0</v>
      </c>
      <c r="G2" s="1" t="str">
        <f>""</f>
        <v/>
      </c>
      <c r="H2" s="1" t="str">
        <f>""</f>
        <v/>
      </c>
    </row>
    <row r="3" spans="1:8">
      <c r="A3" s="1" t="str">
        <f>"2"</f>
        <v>2</v>
      </c>
      <c r="B3" s="1" t="str">
        <f>"دارائيهاي غير جاري"</f>
        <v>دارائيهاي غير جاري</v>
      </c>
      <c r="C3" s="1">
        <v>546497802372</v>
      </c>
      <c r="D3" s="1">
        <v>370555408677</v>
      </c>
      <c r="E3" s="1">
        <v>175942393695</v>
      </c>
      <c r="F3" s="1">
        <v>0</v>
      </c>
      <c r="G3" s="1" t="str">
        <f>""</f>
        <v/>
      </c>
      <c r="H3" s="1" t="str">
        <f>""</f>
        <v/>
      </c>
    </row>
    <row r="4" spans="1:8">
      <c r="A4" s="1" t="str">
        <f>"3"</f>
        <v>3</v>
      </c>
      <c r="B4" s="1" t="str">
        <f>"بدهيهاي جاري"</f>
        <v>بدهيهاي جاري</v>
      </c>
      <c r="C4" s="1">
        <v>1786990952604</v>
      </c>
      <c r="D4" s="1">
        <v>2582194784702</v>
      </c>
      <c r="E4" s="1">
        <v>0</v>
      </c>
      <c r="F4" s="1">
        <v>795203832098</v>
      </c>
      <c r="G4" s="1" t="str">
        <f>""</f>
        <v/>
      </c>
      <c r="H4" s="1" t="str">
        <f>""</f>
        <v/>
      </c>
    </row>
    <row r="5" spans="1:8">
      <c r="A5" s="1" t="str">
        <f>"4"</f>
        <v>4</v>
      </c>
      <c r="B5" s="1" t="str">
        <f>"بدهيهاي غير جاري"</f>
        <v>بدهيهاي غير جاري</v>
      </c>
      <c r="C5" s="1">
        <v>2574573377</v>
      </c>
      <c r="D5" s="1">
        <v>429792167137</v>
      </c>
      <c r="E5" s="1">
        <v>0</v>
      </c>
      <c r="F5" s="1">
        <v>427217593760</v>
      </c>
      <c r="G5" s="1" t="str">
        <f>""</f>
        <v/>
      </c>
      <c r="H5" s="1" t="str">
        <f>""</f>
        <v/>
      </c>
    </row>
    <row r="6" spans="1:8">
      <c r="A6" s="1" t="str">
        <f>"5"</f>
        <v>5</v>
      </c>
      <c r="B6" s="1" t="str">
        <f>"حقوق صاحبان سهام"</f>
        <v>حقوق صاحبان سهام</v>
      </c>
      <c r="C6" s="1">
        <v>95722969587</v>
      </c>
      <c r="D6" s="1">
        <v>261894481593</v>
      </c>
      <c r="E6" s="1">
        <v>0</v>
      </c>
      <c r="F6" s="1">
        <v>166171512006</v>
      </c>
      <c r="G6" s="1" t="str">
        <f>""</f>
        <v/>
      </c>
      <c r="H6" s="1" t="str">
        <f>""</f>
        <v/>
      </c>
    </row>
    <row r="7" spans="1:8">
      <c r="A7" s="1" t="str">
        <f>"6"</f>
        <v>6</v>
      </c>
      <c r="B7" s="1" t="str">
        <f>"درآمد هاي عملياتي"</f>
        <v>درآمد هاي عملياتي</v>
      </c>
      <c r="C7" s="1">
        <v>0</v>
      </c>
      <c r="D7" s="1">
        <v>1882022470801</v>
      </c>
      <c r="E7" s="1">
        <v>0</v>
      </c>
      <c r="F7" s="1">
        <v>1882022470801</v>
      </c>
      <c r="G7" s="1" t="str">
        <f>""</f>
        <v/>
      </c>
      <c r="H7" s="1" t="str">
        <f>""</f>
        <v/>
      </c>
    </row>
    <row r="8" spans="1:8">
      <c r="A8" s="1" t="str">
        <f>"7"</f>
        <v>7</v>
      </c>
      <c r="B8" s="1" t="str">
        <f>"هزينه هاي عملياتي"</f>
        <v>هزينه هاي عملياتي</v>
      </c>
      <c r="C8" s="1">
        <v>1922262592117</v>
      </c>
      <c r="D8" s="1">
        <v>48393232065</v>
      </c>
      <c r="E8" s="1">
        <v>1873869360052</v>
      </c>
      <c r="F8" s="1">
        <v>0</v>
      </c>
      <c r="G8" s="1" t="str">
        <f>""</f>
        <v/>
      </c>
      <c r="H8" s="1" t="str">
        <f>""</f>
        <v/>
      </c>
    </row>
    <row r="9" spans="1:8">
      <c r="A9" s="1" t="str">
        <f>"8"</f>
        <v>8</v>
      </c>
      <c r="B9" s="1" t="str">
        <f>"سايردرآمد هاوهزينه هاي غيرعملياتي"</f>
        <v>سايردرآمد هاوهزينه هاي غيرعملياتي</v>
      </c>
      <c r="C9" s="1">
        <v>5050000</v>
      </c>
      <c r="D9" s="1">
        <v>2439451644</v>
      </c>
      <c r="E9" s="1">
        <v>0</v>
      </c>
      <c r="F9" s="1">
        <v>2434401644</v>
      </c>
      <c r="G9" s="1" t="str">
        <f>""</f>
        <v/>
      </c>
      <c r="H9" s="1" t="str">
        <f>""</f>
        <v/>
      </c>
    </row>
    <row r="10" spans="1:8">
      <c r="A10" s="1" t="str">
        <f>"9"</f>
        <v>9</v>
      </c>
      <c r="B10" s="1" t="str">
        <f>"حسابهاي انتظامي واماري"</f>
        <v>حسابهاي انتظامي واماري</v>
      </c>
      <c r="C10" s="1">
        <v>278444651878</v>
      </c>
      <c r="D10" s="1">
        <v>278444651878</v>
      </c>
      <c r="E10" s="1">
        <v>0</v>
      </c>
      <c r="F10" s="1">
        <v>0</v>
      </c>
      <c r="G10" s="1" t="str">
        <f>""</f>
        <v/>
      </c>
      <c r="H10" s="1" t="str">
        <f>""</f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</dc:creator>
  <cp:lastModifiedBy>mit</cp:lastModifiedBy>
  <dcterms:created xsi:type="dcterms:W3CDTF">2020-12-15T21:30:00Z</dcterms:created>
  <dcterms:modified xsi:type="dcterms:W3CDTF">2020-12-15T21:30:00Z</dcterms:modified>
</cp:coreProperties>
</file>