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آقای طزری\"/>
    </mc:Choice>
  </mc:AlternateContent>
  <bookViews>
    <workbookView xWindow="0" yWindow="0" windowWidth="20490" windowHeight="7665"/>
  </bookViews>
  <sheets>
    <sheet name="تپنا" sheetId="1" r:id="rId1"/>
    <sheet name="بوشهر" sheetId="2" r:id="rId2"/>
  </sheets>
  <definedNames>
    <definedName name="_xlnm._FilterDatabase" localSheetId="1" hidden="1">بوشهر!$K$1:$Z$69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1" i="1" l="1"/>
  <c r="H16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4" i="1"/>
  <c r="G3" i="1"/>
  <c r="G2" i="1"/>
  <c r="G70" i="2"/>
  <c r="H7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2" i="2"/>
  <c r="I2" i="2"/>
  <c r="I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2" i="2"/>
  <c r="AA3" i="2"/>
  <c r="AB3" i="2"/>
  <c r="AC3" i="2"/>
  <c r="AD3" i="2"/>
  <c r="AA4" i="2"/>
  <c r="AB4" i="2"/>
  <c r="AC4" i="2"/>
  <c r="AD4" i="2"/>
  <c r="AA5" i="2"/>
  <c r="AB5" i="2"/>
  <c r="AC5" i="2"/>
  <c r="AD5" i="2"/>
  <c r="AA6" i="2"/>
  <c r="AB6" i="2"/>
  <c r="AC6" i="2"/>
  <c r="AD6" i="2"/>
  <c r="AA7" i="2"/>
  <c r="AB7" i="2"/>
  <c r="AC7" i="2"/>
  <c r="AD7" i="2"/>
  <c r="AA8" i="2"/>
  <c r="AB8" i="2"/>
  <c r="AC8" i="2"/>
  <c r="AD8" i="2"/>
  <c r="AA9" i="2"/>
  <c r="AB9" i="2"/>
  <c r="AC9" i="2"/>
  <c r="AD9" i="2"/>
  <c r="AA10" i="2"/>
  <c r="AB10" i="2"/>
  <c r="AC10" i="2"/>
  <c r="AD10" i="2"/>
  <c r="AA11" i="2"/>
  <c r="AB11" i="2"/>
  <c r="AC11" i="2"/>
  <c r="AD11" i="2"/>
  <c r="AA12" i="2"/>
  <c r="AB12" i="2"/>
  <c r="AC12" i="2"/>
  <c r="AD12" i="2"/>
  <c r="AA13" i="2"/>
  <c r="AB13" i="2"/>
  <c r="AC13" i="2"/>
  <c r="AD13" i="2"/>
  <c r="AA14" i="2"/>
  <c r="AB14" i="2"/>
  <c r="AC14" i="2"/>
  <c r="AD14" i="2"/>
  <c r="AA15" i="2"/>
  <c r="AB15" i="2"/>
  <c r="AC15" i="2"/>
  <c r="AD15" i="2"/>
  <c r="AA16" i="2"/>
  <c r="AB16" i="2"/>
  <c r="AC16" i="2"/>
  <c r="AD16" i="2"/>
  <c r="AA17" i="2"/>
  <c r="AB17" i="2"/>
  <c r="AC17" i="2"/>
  <c r="AD17" i="2"/>
  <c r="AA18" i="2"/>
  <c r="AB18" i="2"/>
  <c r="AC18" i="2"/>
  <c r="AD18" i="2"/>
  <c r="AA19" i="2"/>
  <c r="AB19" i="2"/>
  <c r="AC19" i="2"/>
  <c r="AD19" i="2"/>
  <c r="AA20" i="2"/>
  <c r="AB20" i="2"/>
  <c r="AC20" i="2"/>
  <c r="AD20" i="2"/>
  <c r="AA21" i="2"/>
  <c r="AB21" i="2"/>
  <c r="AC21" i="2"/>
  <c r="AD21" i="2"/>
  <c r="AA22" i="2"/>
  <c r="AB22" i="2"/>
  <c r="AC22" i="2"/>
  <c r="AD22" i="2"/>
  <c r="AA23" i="2"/>
  <c r="AB23" i="2"/>
  <c r="AC23" i="2"/>
  <c r="AD23" i="2"/>
  <c r="AA24" i="2"/>
  <c r="AB24" i="2"/>
  <c r="AC24" i="2"/>
  <c r="AD24" i="2"/>
  <c r="AA25" i="2"/>
  <c r="AB25" i="2"/>
  <c r="AC25" i="2"/>
  <c r="AD25" i="2"/>
  <c r="AA26" i="2"/>
  <c r="AB26" i="2"/>
  <c r="AC26" i="2"/>
  <c r="AD26" i="2"/>
  <c r="AA27" i="2"/>
  <c r="AB27" i="2"/>
  <c r="AC27" i="2"/>
  <c r="AD27" i="2"/>
  <c r="AA28" i="2"/>
  <c r="AB28" i="2"/>
  <c r="AC28" i="2"/>
  <c r="AD28" i="2"/>
  <c r="AA29" i="2"/>
  <c r="AB29" i="2"/>
  <c r="AC29" i="2"/>
  <c r="AD29" i="2"/>
  <c r="AA30" i="2"/>
  <c r="AB30" i="2"/>
  <c r="AC30" i="2"/>
  <c r="AD30" i="2"/>
  <c r="AA31" i="2"/>
  <c r="AB31" i="2"/>
  <c r="AC31" i="2"/>
  <c r="AD31" i="2"/>
  <c r="AA32" i="2"/>
  <c r="AB32" i="2"/>
  <c r="AC32" i="2"/>
  <c r="AD32" i="2"/>
  <c r="AA33" i="2"/>
  <c r="AB33" i="2"/>
  <c r="AC33" i="2"/>
  <c r="AD33" i="2"/>
  <c r="AA34" i="2"/>
  <c r="AB34" i="2"/>
  <c r="AC34" i="2"/>
  <c r="AD34" i="2"/>
  <c r="AA35" i="2"/>
  <c r="AB35" i="2"/>
  <c r="AC35" i="2"/>
  <c r="AD35" i="2"/>
  <c r="AA36" i="2"/>
  <c r="AB36" i="2"/>
  <c r="AC36" i="2"/>
  <c r="AD36" i="2"/>
  <c r="AA37" i="2"/>
  <c r="AB37" i="2"/>
  <c r="AC37" i="2"/>
  <c r="AD37" i="2"/>
  <c r="AA38" i="2"/>
  <c r="AB38" i="2"/>
  <c r="AC38" i="2"/>
  <c r="AD38" i="2"/>
  <c r="AA39" i="2"/>
  <c r="AB39" i="2"/>
  <c r="AC39" i="2"/>
  <c r="AD39" i="2"/>
  <c r="AA40" i="2"/>
  <c r="AB40" i="2"/>
  <c r="AC40" i="2"/>
  <c r="AD40" i="2"/>
  <c r="AA41" i="2"/>
  <c r="AB41" i="2"/>
  <c r="AC41" i="2"/>
  <c r="AD41" i="2"/>
  <c r="AA42" i="2"/>
  <c r="AB42" i="2"/>
  <c r="AC42" i="2"/>
  <c r="AD42" i="2"/>
  <c r="AA43" i="2"/>
  <c r="AB43" i="2"/>
  <c r="AC43" i="2"/>
  <c r="AD43" i="2"/>
  <c r="AA44" i="2"/>
  <c r="AB44" i="2"/>
  <c r="AC44" i="2"/>
  <c r="AD44" i="2"/>
  <c r="AA45" i="2"/>
  <c r="AB45" i="2"/>
  <c r="AC45" i="2"/>
  <c r="AD45" i="2"/>
  <c r="AA46" i="2"/>
  <c r="AB46" i="2"/>
  <c r="AC46" i="2"/>
  <c r="AD46" i="2"/>
  <c r="AA47" i="2"/>
  <c r="AB47" i="2"/>
  <c r="AC47" i="2"/>
  <c r="AD47" i="2"/>
  <c r="AA48" i="2"/>
  <c r="AB48" i="2"/>
  <c r="AC48" i="2"/>
  <c r="AD48" i="2"/>
  <c r="AA49" i="2"/>
  <c r="AB49" i="2"/>
  <c r="AC49" i="2"/>
  <c r="AD49" i="2"/>
  <c r="AA50" i="2"/>
  <c r="AB50" i="2"/>
  <c r="AC50" i="2"/>
  <c r="AD50" i="2"/>
  <c r="AA51" i="2"/>
  <c r="AB51" i="2"/>
  <c r="AC51" i="2"/>
  <c r="AD51" i="2"/>
  <c r="AA52" i="2"/>
  <c r="AB52" i="2"/>
  <c r="AC52" i="2"/>
  <c r="AD52" i="2"/>
  <c r="AA53" i="2"/>
  <c r="AB53" i="2"/>
  <c r="AC53" i="2"/>
  <c r="AD53" i="2"/>
  <c r="AA54" i="2"/>
  <c r="AB54" i="2"/>
  <c r="AC54" i="2"/>
  <c r="AD54" i="2"/>
  <c r="AA55" i="2"/>
  <c r="AB55" i="2"/>
  <c r="AC55" i="2"/>
  <c r="AD55" i="2"/>
  <c r="AA56" i="2"/>
  <c r="AB56" i="2"/>
  <c r="AC56" i="2"/>
  <c r="AD56" i="2"/>
  <c r="AA57" i="2"/>
  <c r="AB57" i="2"/>
  <c r="AC57" i="2"/>
  <c r="AD57" i="2"/>
  <c r="AA58" i="2"/>
  <c r="AB58" i="2"/>
  <c r="AC58" i="2"/>
  <c r="AD58" i="2"/>
  <c r="AA59" i="2"/>
  <c r="AB59" i="2"/>
  <c r="AC59" i="2"/>
  <c r="AD59" i="2"/>
  <c r="AA60" i="2"/>
  <c r="AB60" i="2"/>
  <c r="AC60" i="2"/>
  <c r="AD60" i="2"/>
  <c r="AA61" i="2"/>
  <c r="AB61" i="2"/>
  <c r="AC61" i="2"/>
  <c r="AD61" i="2"/>
  <c r="AA62" i="2"/>
  <c r="AB62" i="2"/>
  <c r="AC62" i="2"/>
  <c r="AD62" i="2"/>
  <c r="AA63" i="2"/>
  <c r="AB63" i="2"/>
  <c r="AC63" i="2"/>
  <c r="AD63" i="2"/>
  <c r="AA64" i="2"/>
  <c r="AB64" i="2"/>
  <c r="AC64" i="2"/>
  <c r="AD64" i="2"/>
  <c r="AA65" i="2"/>
  <c r="AB65" i="2"/>
  <c r="AC65" i="2"/>
  <c r="AD65" i="2"/>
  <c r="AA66" i="2"/>
  <c r="AB66" i="2"/>
  <c r="AC66" i="2"/>
  <c r="AD66" i="2"/>
  <c r="AA67" i="2"/>
  <c r="AB67" i="2"/>
  <c r="AC67" i="2"/>
  <c r="AD67" i="2"/>
  <c r="AA68" i="2"/>
  <c r="AB68" i="2"/>
  <c r="AC68" i="2"/>
  <c r="AD68" i="2"/>
  <c r="AA69" i="2"/>
  <c r="AB69" i="2"/>
  <c r="AC69" i="2"/>
  <c r="AD69" i="2"/>
  <c r="AB2" i="2"/>
  <c r="AC2" i="2" s="1"/>
  <c r="AD2" i="2" s="1"/>
  <c r="AA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2" i="1"/>
  <c r="AD3" i="1"/>
  <c r="AD18" i="1"/>
  <c r="AD19" i="1"/>
  <c r="AD26" i="1"/>
  <c r="AD30" i="1"/>
  <c r="AD31" i="1"/>
  <c r="AD34" i="1"/>
  <c r="AD35" i="1"/>
  <c r="AD37" i="1"/>
  <c r="AD42" i="1"/>
  <c r="AD46" i="1"/>
  <c r="AD47" i="1"/>
  <c r="AD50" i="1"/>
  <c r="AD51" i="1"/>
  <c r="AD53" i="1"/>
  <c r="AD58" i="1"/>
  <c r="AD62" i="1"/>
  <c r="AD63" i="1"/>
  <c r="AD66" i="1"/>
  <c r="AD67" i="1"/>
  <c r="AD69" i="1"/>
  <c r="AD74" i="1"/>
  <c r="AD78" i="1"/>
  <c r="AD79" i="1"/>
  <c r="AD82" i="1"/>
  <c r="AD83" i="1"/>
  <c r="AD85" i="1"/>
  <c r="AD90" i="1"/>
  <c r="AD94" i="1"/>
  <c r="AD95" i="1"/>
  <c r="AD98" i="1"/>
  <c r="AD99" i="1"/>
  <c r="AD101" i="1"/>
  <c r="AD106" i="1"/>
  <c r="AD110" i="1"/>
  <c r="AD111" i="1"/>
  <c r="AD114" i="1"/>
  <c r="AD115" i="1"/>
  <c r="AD117" i="1"/>
  <c r="AD122" i="1"/>
  <c r="AD126" i="1"/>
  <c r="AD127" i="1"/>
  <c r="AD130" i="1"/>
  <c r="AD131" i="1"/>
  <c r="AD133" i="1"/>
  <c r="AD138" i="1"/>
  <c r="AD142" i="1"/>
  <c r="AD143" i="1"/>
  <c r="AD146" i="1"/>
  <c r="AD147" i="1"/>
  <c r="AD149" i="1"/>
  <c r="AD154" i="1"/>
  <c r="AD158" i="1"/>
  <c r="AD159" i="1"/>
  <c r="AC3" i="1"/>
  <c r="AC4" i="1"/>
  <c r="AD4" i="1" s="1"/>
  <c r="AC6" i="1"/>
  <c r="AD6" i="1" s="1"/>
  <c r="AC10" i="1"/>
  <c r="AD10" i="1" s="1"/>
  <c r="AC11" i="1"/>
  <c r="AD11" i="1" s="1"/>
  <c r="AC14" i="1"/>
  <c r="AD14" i="1" s="1"/>
  <c r="AC15" i="1"/>
  <c r="AD15" i="1" s="1"/>
  <c r="AC16" i="1"/>
  <c r="AD16" i="1" s="1"/>
  <c r="AC18" i="1"/>
  <c r="AC19" i="1"/>
  <c r="AC20" i="1"/>
  <c r="AD20" i="1" s="1"/>
  <c r="AC22" i="1"/>
  <c r="AD22" i="1" s="1"/>
  <c r="AC26" i="1"/>
  <c r="AC27" i="1"/>
  <c r="AD27" i="1" s="1"/>
  <c r="AC30" i="1"/>
  <c r="AC31" i="1"/>
  <c r="AC32" i="1"/>
  <c r="AD32" i="1" s="1"/>
  <c r="AC34" i="1"/>
  <c r="AC35" i="1"/>
  <c r="AC36" i="1"/>
  <c r="AD36" i="1" s="1"/>
  <c r="AC38" i="1"/>
  <c r="AD38" i="1" s="1"/>
  <c r="AC42" i="1"/>
  <c r="AC43" i="1"/>
  <c r="AD43" i="1" s="1"/>
  <c r="AC46" i="1"/>
  <c r="AC47" i="1"/>
  <c r="AC48" i="1"/>
  <c r="AD48" i="1" s="1"/>
  <c r="AC50" i="1"/>
  <c r="AC51" i="1"/>
  <c r="AC52" i="1"/>
  <c r="AD52" i="1" s="1"/>
  <c r="AC54" i="1"/>
  <c r="AD54" i="1" s="1"/>
  <c r="AC58" i="1"/>
  <c r="AC59" i="1"/>
  <c r="AD59" i="1" s="1"/>
  <c r="AC62" i="1"/>
  <c r="AC63" i="1"/>
  <c r="AC64" i="1"/>
  <c r="AD64" i="1" s="1"/>
  <c r="AC66" i="1"/>
  <c r="AC67" i="1"/>
  <c r="AC68" i="1"/>
  <c r="AD68" i="1" s="1"/>
  <c r="AC70" i="1"/>
  <c r="AD70" i="1" s="1"/>
  <c r="AC74" i="1"/>
  <c r="AC75" i="1"/>
  <c r="AD75" i="1" s="1"/>
  <c r="AC78" i="1"/>
  <c r="AC79" i="1"/>
  <c r="AC80" i="1"/>
  <c r="AD80" i="1" s="1"/>
  <c r="AC82" i="1"/>
  <c r="AC83" i="1"/>
  <c r="AC84" i="1"/>
  <c r="AD84" i="1" s="1"/>
  <c r="AC86" i="1"/>
  <c r="AD86" i="1" s="1"/>
  <c r="AC90" i="1"/>
  <c r="AC91" i="1"/>
  <c r="AD91" i="1" s="1"/>
  <c r="AC94" i="1"/>
  <c r="AC95" i="1"/>
  <c r="AC96" i="1"/>
  <c r="AD96" i="1" s="1"/>
  <c r="AC98" i="1"/>
  <c r="AC99" i="1"/>
  <c r="AC100" i="1"/>
  <c r="AD100" i="1" s="1"/>
  <c r="AC102" i="1"/>
  <c r="AD102" i="1" s="1"/>
  <c r="AC106" i="1"/>
  <c r="AC107" i="1"/>
  <c r="AD107" i="1" s="1"/>
  <c r="AC110" i="1"/>
  <c r="AC111" i="1"/>
  <c r="AC112" i="1"/>
  <c r="AD112" i="1" s="1"/>
  <c r="AC114" i="1"/>
  <c r="AC115" i="1"/>
  <c r="AC116" i="1"/>
  <c r="AD116" i="1" s="1"/>
  <c r="AC118" i="1"/>
  <c r="AD118" i="1" s="1"/>
  <c r="AC122" i="1"/>
  <c r="AC123" i="1"/>
  <c r="AD123" i="1" s="1"/>
  <c r="AC126" i="1"/>
  <c r="AC127" i="1"/>
  <c r="AC128" i="1"/>
  <c r="AD128" i="1" s="1"/>
  <c r="AC130" i="1"/>
  <c r="AC131" i="1"/>
  <c r="AC132" i="1"/>
  <c r="AD132" i="1" s="1"/>
  <c r="AC134" i="1"/>
  <c r="AD134" i="1" s="1"/>
  <c r="AC138" i="1"/>
  <c r="AC139" i="1"/>
  <c r="AD139" i="1" s="1"/>
  <c r="AC142" i="1"/>
  <c r="AC143" i="1"/>
  <c r="AC144" i="1"/>
  <c r="AD144" i="1" s="1"/>
  <c r="AC146" i="1"/>
  <c r="AC147" i="1"/>
  <c r="AC148" i="1"/>
  <c r="AD148" i="1" s="1"/>
  <c r="AC150" i="1"/>
  <c r="AD150" i="1" s="1"/>
  <c r="AC154" i="1"/>
  <c r="AC155" i="1"/>
  <c r="AD155" i="1" s="1"/>
  <c r="AC158" i="1"/>
  <c r="AC159" i="1"/>
  <c r="AC160" i="1"/>
  <c r="AD160" i="1" s="1"/>
  <c r="AB3" i="1"/>
  <c r="AB4" i="1"/>
  <c r="AB5" i="1"/>
  <c r="AC5" i="1" s="1"/>
  <c r="AD5" i="1" s="1"/>
  <c r="AB6" i="1"/>
  <c r="AB7" i="1"/>
  <c r="AC7" i="1" s="1"/>
  <c r="AD7" i="1" s="1"/>
  <c r="AB8" i="1"/>
  <c r="AC8" i="1" s="1"/>
  <c r="AD8" i="1" s="1"/>
  <c r="AB9" i="1"/>
  <c r="AC9" i="1" s="1"/>
  <c r="AD9" i="1" s="1"/>
  <c r="AB10" i="1"/>
  <c r="AB11" i="1"/>
  <c r="AB12" i="1"/>
  <c r="AC12" i="1" s="1"/>
  <c r="AD12" i="1" s="1"/>
  <c r="AB13" i="1"/>
  <c r="AC13" i="1" s="1"/>
  <c r="AD13" i="1" s="1"/>
  <c r="AB14" i="1"/>
  <c r="AB15" i="1"/>
  <c r="AB16" i="1"/>
  <c r="AB17" i="1"/>
  <c r="AC17" i="1" s="1"/>
  <c r="AD17" i="1" s="1"/>
  <c r="AB18" i="1"/>
  <c r="AB19" i="1"/>
  <c r="AB20" i="1"/>
  <c r="AB21" i="1"/>
  <c r="AC21" i="1" s="1"/>
  <c r="AD21" i="1" s="1"/>
  <c r="AB22" i="1"/>
  <c r="AB23" i="1"/>
  <c r="AC23" i="1" s="1"/>
  <c r="AD23" i="1" s="1"/>
  <c r="AB24" i="1"/>
  <c r="AC24" i="1" s="1"/>
  <c r="AD24" i="1" s="1"/>
  <c r="AB25" i="1"/>
  <c r="AC25" i="1" s="1"/>
  <c r="AD25" i="1" s="1"/>
  <c r="AB26" i="1"/>
  <c r="AB27" i="1"/>
  <c r="AB28" i="1"/>
  <c r="AC28" i="1" s="1"/>
  <c r="AD28" i="1" s="1"/>
  <c r="AB29" i="1"/>
  <c r="AC29" i="1" s="1"/>
  <c r="AD29" i="1" s="1"/>
  <c r="AB30" i="1"/>
  <c r="AB31" i="1"/>
  <c r="AB32" i="1"/>
  <c r="AB33" i="1"/>
  <c r="AC33" i="1" s="1"/>
  <c r="AD33" i="1" s="1"/>
  <c r="AB34" i="1"/>
  <c r="AB35" i="1"/>
  <c r="AB36" i="1"/>
  <c r="AB37" i="1"/>
  <c r="AC37" i="1" s="1"/>
  <c r="AB38" i="1"/>
  <c r="AB39" i="1"/>
  <c r="AC39" i="1" s="1"/>
  <c r="AD39" i="1" s="1"/>
  <c r="AB40" i="1"/>
  <c r="AC40" i="1" s="1"/>
  <c r="AD40" i="1" s="1"/>
  <c r="AB41" i="1"/>
  <c r="AC41" i="1" s="1"/>
  <c r="AD41" i="1" s="1"/>
  <c r="AB42" i="1"/>
  <c r="AB43" i="1"/>
  <c r="AB44" i="1"/>
  <c r="AC44" i="1" s="1"/>
  <c r="AD44" i="1" s="1"/>
  <c r="AB45" i="1"/>
  <c r="AC45" i="1" s="1"/>
  <c r="AD45" i="1" s="1"/>
  <c r="AB46" i="1"/>
  <c r="AB47" i="1"/>
  <c r="AB48" i="1"/>
  <c r="AB49" i="1"/>
  <c r="AC49" i="1" s="1"/>
  <c r="AD49" i="1" s="1"/>
  <c r="AB50" i="1"/>
  <c r="AB51" i="1"/>
  <c r="AB52" i="1"/>
  <c r="AB53" i="1"/>
  <c r="AC53" i="1" s="1"/>
  <c r="AB54" i="1"/>
  <c r="AB55" i="1"/>
  <c r="AC55" i="1" s="1"/>
  <c r="AD55" i="1" s="1"/>
  <c r="AB56" i="1"/>
  <c r="AC56" i="1" s="1"/>
  <c r="AD56" i="1" s="1"/>
  <c r="AB57" i="1"/>
  <c r="AC57" i="1" s="1"/>
  <c r="AD57" i="1" s="1"/>
  <c r="AB58" i="1"/>
  <c r="AB59" i="1"/>
  <c r="AB60" i="1"/>
  <c r="AC60" i="1" s="1"/>
  <c r="AD60" i="1" s="1"/>
  <c r="AB61" i="1"/>
  <c r="AC61" i="1" s="1"/>
  <c r="AD61" i="1" s="1"/>
  <c r="AB62" i="1"/>
  <c r="AB63" i="1"/>
  <c r="AB64" i="1"/>
  <c r="AB65" i="1"/>
  <c r="AC65" i="1" s="1"/>
  <c r="AD65" i="1" s="1"/>
  <c r="AB66" i="1"/>
  <c r="AB67" i="1"/>
  <c r="AB68" i="1"/>
  <c r="AB69" i="1"/>
  <c r="AC69" i="1" s="1"/>
  <c r="AB70" i="1"/>
  <c r="AB71" i="1"/>
  <c r="AC71" i="1" s="1"/>
  <c r="AD71" i="1" s="1"/>
  <c r="AB72" i="1"/>
  <c r="AC72" i="1" s="1"/>
  <c r="AD72" i="1" s="1"/>
  <c r="AB73" i="1"/>
  <c r="AC73" i="1" s="1"/>
  <c r="AD73" i="1" s="1"/>
  <c r="AB74" i="1"/>
  <c r="AB75" i="1"/>
  <c r="AB76" i="1"/>
  <c r="AC76" i="1" s="1"/>
  <c r="AD76" i="1" s="1"/>
  <c r="AB77" i="1"/>
  <c r="AC77" i="1" s="1"/>
  <c r="AD77" i="1" s="1"/>
  <c r="AB78" i="1"/>
  <c r="AB79" i="1"/>
  <c r="AB80" i="1"/>
  <c r="AB81" i="1"/>
  <c r="AC81" i="1" s="1"/>
  <c r="AD81" i="1" s="1"/>
  <c r="AB82" i="1"/>
  <c r="AB83" i="1"/>
  <c r="AB84" i="1"/>
  <c r="AB85" i="1"/>
  <c r="AC85" i="1" s="1"/>
  <c r="AB86" i="1"/>
  <c r="AB87" i="1"/>
  <c r="AC87" i="1" s="1"/>
  <c r="AD87" i="1" s="1"/>
  <c r="AB88" i="1"/>
  <c r="AC88" i="1" s="1"/>
  <c r="AD88" i="1" s="1"/>
  <c r="AB89" i="1"/>
  <c r="AC89" i="1" s="1"/>
  <c r="AD89" i="1" s="1"/>
  <c r="AB90" i="1"/>
  <c r="AB91" i="1"/>
  <c r="AB92" i="1"/>
  <c r="AC92" i="1" s="1"/>
  <c r="AD92" i="1" s="1"/>
  <c r="AB93" i="1"/>
  <c r="AC93" i="1" s="1"/>
  <c r="AD93" i="1" s="1"/>
  <c r="AB94" i="1"/>
  <c r="AB95" i="1"/>
  <c r="AB96" i="1"/>
  <c r="AB97" i="1"/>
  <c r="AC97" i="1" s="1"/>
  <c r="AD97" i="1" s="1"/>
  <c r="AB98" i="1"/>
  <c r="AB99" i="1"/>
  <c r="AB100" i="1"/>
  <c r="AB101" i="1"/>
  <c r="AC101" i="1" s="1"/>
  <c r="AB102" i="1"/>
  <c r="AB103" i="1"/>
  <c r="AC103" i="1" s="1"/>
  <c r="AD103" i="1" s="1"/>
  <c r="AB104" i="1"/>
  <c r="AC104" i="1" s="1"/>
  <c r="AD104" i="1" s="1"/>
  <c r="AB105" i="1"/>
  <c r="AC105" i="1" s="1"/>
  <c r="AD105" i="1" s="1"/>
  <c r="AB106" i="1"/>
  <c r="AB107" i="1"/>
  <c r="AB108" i="1"/>
  <c r="AC108" i="1" s="1"/>
  <c r="AD108" i="1" s="1"/>
  <c r="AB109" i="1"/>
  <c r="AC109" i="1" s="1"/>
  <c r="AD109" i="1" s="1"/>
  <c r="AB110" i="1"/>
  <c r="AB111" i="1"/>
  <c r="AB112" i="1"/>
  <c r="AB113" i="1"/>
  <c r="AC113" i="1" s="1"/>
  <c r="AD113" i="1" s="1"/>
  <c r="AB114" i="1"/>
  <c r="AB115" i="1"/>
  <c r="AB116" i="1"/>
  <c r="AB117" i="1"/>
  <c r="AC117" i="1" s="1"/>
  <c r="AB118" i="1"/>
  <c r="AB119" i="1"/>
  <c r="AC119" i="1" s="1"/>
  <c r="AD119" i="1" s="1"/>
  <c r="AB120" i="1"/>
  <c r="AC120" i="1" s="1"/>
  <c r="AD120" i="1" s="1"/>
  <c r="AB121" i="1"/>
  <c r="AC121" i="1" s="1"/>
  <c r="AD121" i="1" s="1"/>
  <c r="AB122" i="1"/>
  <c r="AB123" i="1"/>
  <c r="AB124" i="1"/>
  <c r="AC124" i="1" s="1"/>
  <c r="AD124" i="1" s="1"/>
  <c r="AB125" i="1"/>
  <c r="AC125" i="1" s="1"/>
  <c r="AD125" i="1" s="1"/>
  <c r="AB126" i="1"/>
  <c r="AB127" i="1"/>
  <c r="AB128" i="1"/>
  <c r="AB129" i="1"/>
  <c r="AC129" i="1" s="1"/>
  <c r="AD129" i="1" s="1"/>
  <c r="AB130" i="1"/>
  <c r="AB131" i="1"/>
  <c r="AB132" i="1"/>
  <c r="AB133" i="1"/>
  <c r="AC133" i="1" s="1"/>
  <c r="AB134" i="1"/>
  <c r="AB135" i="1"/>
  <c r="AC135" i="1" s="1"/>
  <c r="AD135" i="1" s="1"/>
  <c r="AB136" i="1"/>
  <c r="AC136" i="1" s="1"/>
  <c r="AD136" i="1" s="1"/>
  <c r="AB137" i="1"/>
  <c r="AC137" i="1" s="1"/>
  <c r="AD137" i="1" s="1"/>
  <c r="AB138" i="1"/>
  <c r="AB139" i="1"/>
  <c r="AB140" i="1"/>
  <c r="AC140" i="1" s="1"/>
  <c r="AD140" i="1" s="1"/>
  <c r="AB141" i="1"/>
  <c r="AC141" i="1" s="1"/>
  <c r="AD141" i="1" s="1"/>
  <c r="AB142" i="1"/>
  <c r="AB143" i="1"/>
  <c r="AB144" i="1"/>
  <c r="AB145" i="1"/>
  <c r="AC145" i="1" s="1"/>
  <c r="AD145" i="1" s="1"/>
  <c r="AB146" i="1"/>
  <c r="AB147" i="1"/>
  <c r="AB148" i="1"/>
  <c r="AB149" i="1"/>
  <c r="AC149" i="1" s="1"/>
  <c r="AB150" i="1"/>
  <c r="AB151" i="1"/>
  <c r="AC151" i="1" s="1"/>
  <c r="AD151" i="1" s="1"/>
  <c r="AB152" i="1"/>
  <c r="AC152" i="1" s="1"/>
  <c r="AD152" i="1" s="1"/>
  <c r="AB153" i="1"/>
  <c r="AC153" i="1" s="1"/>
  <c r="AD153" i="1" s="1"/>
  <c r="AB154" i="1"/>
  <c r="AB155" i="1"/>
  <c r="AB156" i="1"/>
  <c r="AC156" i="1" s="1"/>
  <c r="AD156" i="1" s="1"/>
  <c r="AB157" i="1"/>
  <c r="AC157" i="1" s="1"/>
  <c r="AD157" i="1" s="1"/>
  <c r="AB158" i="1"/>
  <c r="AB159" i="1"/>
  <c r="AB160" i="1"/>
  <c r="AB2" i="1"/>
  <c r="AC2" i="1" s="1"/>
  <c r="AD2" i="1" s="1"/>
  <c r="AA160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2" i="1"/>
</calcChain>
</file>

<file path=xl/sharedStrings.xml><?xml version="1.0" encoding="utf-8"?>
<sst xmlns="http://schemas.openxmlformats.org/spreadsheetml/2006/main" count="964" uniqueCount="780">
  <si>
    <t>رديف</t>
  </si>
  <si>
    <t>نام</t>
  </si>
  <si>
    <t>نام خانوادگي</t>
  </si>
  <si>
    <t>كد پرسنلي</t>
  </si>
  <si>
    <t>پاداش پيشنهادي(روز)</t>
  </si>
  <si>
    <t>معادل اضافه كار(ساعت)</t>
  </si>
  <si>
    <t>وحيد</t>
  </si>
  <si>
    <t>رضايي پور</t>
  </si>
  <si>
    <t>مهدي</t>
  </si>
  <si>
    <t>احمدنيا</t>
  </si>
  <si>
    <t>رضا</t>
  </si>
  <si>
    <t>احمدي</t>
  </si>
  <si>
    <t>محمد</t>
  </si>
  <si>
    <t>ادهمي</t>
  </si>
  <si>
    <t>عبدالمجيد</t>
  </si>
  <si>
    <t>اسماعيلي</t>
  </si>
  <si>
    <t>اسمعيلي</t>
  </si>
  <si>
    <t>مریم</t>
  </si>
  <si>
    <t>اميني</t>
  </si>
  <si>
    <t xml:space="preserve">علي </t>
  </si>
  <si>
    <r>
      <t>انصاري</t>
    </r>
    <r>
      <rPr>
        <sz val="14"/>
        <color indexed="8"/>
        <rFont val="B Nazanin"/>
        <charset val="178"/>
      </rPr>
      <t>(عبدالرشيد)</t>
    </r>
  </si>
  <si>
    <t>سميه</t>
  </si>
  <si>
    <t>آصفي پور</t>
  </si>
  <si>
    <t>علي</t>
  </si>
  <si>
    <t>آل خميس</t>
  </si>
  <si>
    <t>عباس</t>
  </si>
  <si>
    <t>بحراني</t>
  </si>
  <si>
    <t>بحرینی</t>
  </si>
  <si>
    <t>عبدالله</t>
  </si>
  <si>
    <t>برزگري</t>
  </si>
  <si>
    <t>بهنام</t>
  </si>
  <si>
    <t>برومند</t>
  </si>
  <si>
    <t>غلامحسين</t>
  </si>
  <si>
    <t>بلالي</t>
  </si>
  <si>
    <t xml:space="preserve">روح الله </t>
  </si>
  <si>
    <t>بندر گهي</t>
  </si>
  <si>
    <t>سیف اله</t>
  </si>
  <si>
    <t>بندر گهی</t>
  </si>
  <si>
    <t>عليرضا</t>
  </si>
  <si>
    <t>بهشتي</t>
  </si>
  <si>
    <t>غزال</t>
  </si>
  <si>
    <t>بوريايي</t>
  </si>
  <si>
    <t>بيمكي</t>
  </si>
  <si>
    <t>عبدالرسول</t>
  </si>
  <si>
    <t>پور محمدي</t>
  </si>
  <si>
    <t>اسماعیل</t>
  </si>
  <si>
    <t>جعفری</t>
  </si>
  <si>
    <t>غلام</t>
  </si>
  <si>
    <t>جمالي</t>
  </si>
  <si>
    <t>عبدالرضا</t>
  </si>
  <si>
    <t>محمد رضا</t>
  </si>
  <si>
    <t>جهان</t>
  </si>
  <si>
    <t>محسن</t>
  </si>
  <si>
    <t>چولانيان اصل</t>
  </si>
  <si>
    <t>حاجب زاده</t>
  </si>
  <si>
    <t>حاجي باقري</t>
  </si>
  <si>
    <t>يدالله</t>
  </si>
  <si>
    <t>حاجي پور</t>
  </si>
  <si>
    <t>صفر</t>
  </si>
  <si>
    <t>حاجي ن‍‍‍ژاد</t>
  </si>
  <si>
    <t>بنفشه</t>
  </si>
  <si>
    <t>حسيني</t>
  </si>
  <si>
    <t>حيدري</t>
  </si>
  <si>
    <t xml:space="preserve">بهمن </t>
  </si>
  <si>
    <t>اصغر</t>
  </si>
  <si>
    <t xml:space="preserve">خضر </t>
  </si>
  <si>
    <t>حیدری</t>
  </si>
  <si>
    <t xml:space="preserve">مجتبی </t>
  </si>
  <si>
    <t>خدادادی</t>
  </si>
  <si>
    <t xml:space="preserve">مخمل </t>
  </si>
  <si>
    <t>خسروی</t>
  </si>
  <si>
    <t xml:space="preserve">علی </t>
  </si>
  <si>
    <t>خوهک</t>
  </si>
  <si>
    <t>نوشين</t>
  </si>
  <si>
    <t>دشتيان</t>
  </si>
  <si>
    <t>عبدالحميد</t>
  </si>
  <si>
    <t>دهقاني</t>
  </si>
  <si>
    <t xml:space="preserve">محمد علی </t>
  </si>
  <si>
    <t xml:space="preserve">دولت خواه </t>
  </si>
  <si>
    <t xml:space="preserve">نادر </t>
  </si>
  <si>
    <t>راه نشین</t>
  </si>
  <si>
    <t xml:space="preserve">افسانه </t>
  </si>
  <si>
    <t>رستمي</t>
  </si>
  <si>
    <t>داود</t>
  </si>
  <si>
    <t>رسولي</t>
  </si>
  <si>
    <t>اكبر</t>
  </si>
  <si>
    <t>رضا زاده</t>
  </si>
  <si>
    <t>زائري</t>
  </si>
  <si>
    <t>سعيد</t>
  </si>
  <si>
    <t>زاده محمدي</t>
  </si>
  <si>
    <t>زماني</t>
  </si>
  <si>
    <t>خدا كرم</t>
  </si>
  <si>
    <t>زنده بودي</t>
  </si>
  <si>
    <t xml:space="preserve">پرويز </t>
  </si>
  <si>
    <t>ستوده نيا</t>
  </si>
  <si>
    <t>سليمان پور</t>
  </si>
  <si>
    <t>نصرالله</t>
  </si>
  <si>
    <t>شاكر</t>
  </si>
  <si>
    <t>حسين</t>
  </si>
  <si>
    <t>شكوهي</t>
  </si>
  <si>
    <t>مختار</t>
  </si>
  <si>
    <t>شهرستاني</t>
  </si>
  <si>
    <t>شهرياري</t>
  </si>
  <si>
    <t>مجيد</t>
  </si>
  <si>
    <t>صبوريان مطلق</t>
  </si>
  <si>
    <t>صفري كشكولي</t>
  </si>
  <si>
    <t>سيد كريم</t>
  </si>
  <si>
    <t>صفوي</t>
  </si>
  <si>
    <t>سيد اكبر</t>
  </si>
  <si>
    <t>سيد خليل</t>
  </si>
  <si>
    <t>سيد عبدالرحيم</t>
  </si>
  <si>
    <t>عبدالحسين</t>
  </si>
  <si>
    <t>عالي پور</t>
  </si>
  <si>
    <t>كرامت اله</t>
  </si>
  <si>
    <t>عالي حسيني</t>
  </si>
  <si>
    <t xml:space="preserve">رسول </t>
  </si>
  <si>
    <t>عامري</t>
  </si>
  <si>
    <t>عبدلي محمد آبادي</t>
  </si>
  <si>
    <t>حسن</t>
  </si>
  <si>
    <t>عرب</t>
  </si>
  <si>
    <t>عليزاده</t>
  </si>
  <si>
    <t>نازنين</t>
  </si>
  <si>
    <t>ناصر</t>
  </si>
  <si>
    <t>عمادي</t>
  </si>
  <si>
    <t>غريبي</t>
  </si>
  <si>
    <t>غلام زاده باقرآبادي</t>
  </si>
  <si>
    <r>
      <t>غلامی</t>
    </r>
    <r>
      <rPr>
        <sz val="14"/>
        <color indexed="8"/>
        <rFont val="B Nazanin"/>
        <charset val="178"/>
      </rPr>
      <t>(صفر)</t>
    </r>
  </si>
  <si>
    <t>غلامیان</t>
  </si>
  <si>
    <t>رويا</t>
  </si>
  <si>
    <t>فولادي</t>
  </si>
  <si>
    <t>قائدي</t>
  </si>
  <si>
    <t>كاشفي</t>
  </si>
  <si>
    <t xml:space="preserve">رضا </t>
  </si>
  <si>
    <t>کیارسی</t>
  </si>
  <si>
    <t>خديجه</t>
  </si>
  <si>
    <t>گرمازده</t>
  </si>
  <si>
    <t>ماهینی</t>
  </si>
  <si>
    <t>مرتضي</t>
  </si>
  <si>
    <t>محمدي</t>
  </si>
  <si>
    <t xml:space="preserve">ماشاءاله </t>
  </si>
  <si>
    <t>ملاح زاده</t>
  </si>
  <si>
    <t>منصوري</t>
  </si>
  <si>
    <t>شكرالله</t>
  </si>
  <si>
    <t>منفرد</t>
  </si>
  <si>
    <t>مهر افزون</t>
  </si>
  <si>
    <t>مهربان</t>
  </si>
  <si>
    <t>اسماعيل</t>
  </si>
  <si>
    <t>نازك سرايي</t>
  </si>
  <si>
    <t>سهراب</t>
  </si>
  <si>
    <t>نبهاني</t>
  </si>
  <si>
    <t>نوشادي</t>
  </si>
  <si>
    <t>صادق</t>
  </si>
  <si>
    <t>يزداني</t>
  </si>
  <si>
    <t xml:space="preserve">مصطفی </t>
  </si>
  <si>
    <t xml:space="preserve">یاسین اصل </t>
  </si>
  <si>
    <t>فرامرز</t>
  </si>
  <si>
    <t>آقا</t>
  </si>
  <si>
    <t>احتشامي</t>
  </si>
  <si>
    <t>حامد</t>
  </si>
  <si>
    <t>احمدزاده كيوان</t>
  </si>
  <si>
    <t xml:space="preserve">اصغر </t>
  </si>
  <si>
    <t>ارقون</t>
  </si>
  <si>
    <t>حمزه</t>
  </si>
  <si>
    <t>حسن‌پور</t>
  </si>
  <si>
    <t>سيدمهدي</t>
  </si>
  <si>
    <t>احمد</t>
  </si>
  <si>
    <t>مريم</t>
  </si>
  <si>
    <t>رحيم زاده</t>
  </si>
  <si>
    <t>رضازاده</t>
  </si>
  <si>
    <t>سيدرضا</t>
  </si>
  <si>
    <t>سيدمعصومي</t>
  </si>
  <si>
    <t>سليماني</t>
  </si>
  <si>
    <t xml:space="preserve">حسين </t>
  </si>
  <si>
    <r>
      <t>عاشوري</t>
    </r>
    <r>
      <rPr>
        <sz val="14"/>
        <color indexed="8"/>
        <rFont val="B Nazanin"/>
        <charset val="178"/>
      </rPr>
      <t>(خضر)</t>
    </r>
  </si>
  <si>
    <t>فرد</t>
  </si>
  <si>
    <t xml:space="preserve">اميد </t>
  </si>
  <si>
    <t xml:space="preserve">عباس </t>
  </si>
  <si>
    <t>فرشيدفر</t>
  </si>
  <si>
    <t>استواريان</t>
  </si>
  <si>
    <t>دستور</t>
  </si>
  <si>
    <t>ميلاد</t>
  </si>
  <si>
    <t>شجاعي زاد</t>
  </si>
  <si>
    <t>صالح</t>
  </si>
  <si>
    <t xml:space="preserve">فرزانه </t>
  </si>
  <si>
    <t>قاسمي فرد</t>
  </si>
  <si>
    <t>حديث</t>
  </si>
  <si>
    <t>مظفري</t>
  </si>
  <si>
    <t>محمدپور دواسي</t>
  </si>
  <si>
    <t>جابري</t>
  </si>
  <si>
    <t>رفيعي</t>
  </si>
  <si>
    <t>خروجي مطلق</t>
  </si>
  <si>
    <t>صيادي</t>
  </si>
  <si>
    <t>باقر</t>
  </si>
  <si>
    <t>گرگوري</t>
  </si>
  <si>
    <t>آرين</t>
  </si>
  <si>
    <t>مقداد</t>
  </si>
  <si>
    <t>مهراب</t>
  </si>
  <si>
    <t>درويشي</t>
  </si>
  <si>
    <t>موسي</t>
  </si>
  <si>
    <t>لك</t>
  </si>
  <si>
    <t>انصاري</t>
  </si>
  <si>
    <t>خوشخو</t>
  </si>
  <si>
    <t xml:space="preserve">خليل </t>
  </si>
  <si>
    <t>باغباني</t>
  </si>
  <si>
    <t>قاسم</t>
  </si>
  <si>
    <t>مزارعي</t>
  </si>
  <si>
    <t>محمدي زاده</t>
  </si>
  <si>
    <t>صابر</t>
  </si>
  <si>
    <t>خسروي</t>
  </si>
  <si>
    <t>صدرالله</t>
  </si>
  <si>
    <t>محمدرضا</t>
  </si>
  <si>
    <t>خضر</t>
  </si>
  <si>
    <t>آرمين</t>
  </si>
  <si>
    <t>نويد</t>
  </si>
  <si>
    <t>ملايي نژاد</t>
  </si>
  <si>
    <t>معصومه</t>
  </si>
  <si>
    <t>وحيدزاده</t>
  </si>
  <si>
    <t>ليلا</t>
  </si>
  <si>
    <t>ميثاق</t>
  </si>
  <si>
    <t>آمنه</t>
  </si>
  <si>
    <t>هادي</t>
  </si>
  <si>
    <t>نظرآقايي</t>
  </si>
  <si>
    <t>رویا</t>
  </si>
  <si>
    <t>صديقه</t>
  </si>
  <si>
    <t>قنبري</t>
  </si>
  <si>
    <t>رسول نژاد ريشهري</t>
  </si>
  <si>
    <t>عزيزپور دلاور</t>
  </si>
  <si>
    <t>مهران</t>
  </si>
  <si>
    <t>غلاميان</t>
  </si>
  <si>
    <t>بادسار</t>
  </si>
  <si>
    <t>يوسفي بوشهري</t>
  </si>
  <si>
    <t>ميرسنجري</t>
  </si>
  <si>
    <t>عبدالهي</t>
  </si>
  <si>
    <t>مسيله ئيان</t>
  </si>
  <si>
    <t>رمضان</t>
  </si>
  <si>
    <t>سيم گلوبر</t>
  </si>
  <si>
    <t>نام و نام خانوادگي</t>
  </si>
  <si>
    <t xml:space="preserve"> مبلغ در حكم بن کارگري</t>
  </si>
  <si>
    <t xml:space="preserve"> مبلغ در حكم حق اولأد</t>
  </si>
  <si>
    <t xml:space="preserve"> مبلغ در حكم فوق العاده ايثارگري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</si>
  <si>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</si>
  <si>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</si>
  <si>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</si>
  <si>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محروميت</t>
  </si>
  <si>
    <t xml:space="preserve"> مبلغ در حكم حق پرتو کاري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</si>
  <si>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</si>
  <si>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</si>
  <si>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</si>
  <si>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>حکم</t>
  </si>
  <si>
    <t>حکم پس از کسر بن اولاد و مسکن</t>
  </si>
  <si>
    <t>اضافه کاری یک ساعت</t>
  </si>
  <si>
    <t>9158001</t>
  </si>
  <si>
    <t>وحيد رضائي پور</t>
  </si>
  <si>
    <t>9158006</t>
  </si>
  <si>
    <t>مهدي احمدنيا</t>
  </si>
  <si>
    <t>9158007</t>
  </si>
  <si>
    <t>رضا احمدي</t>
  </si>
  <si>
    <t>9158009</t>
  </si>
  <si>
    <t>محمد ادهمي</t>
  </si>
  <si>
    <t>9158011</t>
  </si>
  <si>
    <t>عبدالمجيد اسماعيلي</t>
  </si>
  <si>
    <t>9158012</t>
  </si>
  <si>
    <t>مهدي اسمعيلي</t>
  </si>
  <si>
    <t>9158016</t>
  </si>
  <si>
    <t>مريم اميني</t>
  </si>
  <si>
    <t>9158020</t>
  </si>
  <si>
    <t>علي انصاري</t>
  </si>
  <si>
    <t>9158025</t>
  </si>
  <si>
    <t>سميه آصفي پور</t>
  </si>
  <si>
    <t>9158026</t>
  </si>
  <si>
    <t>علي آل خميس</t>
  </si>
  <si>
    <t>9158028</t>
  </si>
  <si>
    <t>عباس بحراني</t>
  </si>
  <si>
    <t>9158029</t>
  </si>
  <si>
    <t>محمد بحريني</t>
  </si>
  <si>
    <t>9158031</t>
  </si>
  <si>
    <t>عبداله برزگري</t>
  </si>
  <si>
    <t>9158032</t>
  </si>
  <si>
    <t>بهنام برومند</t>
  </si>
  <si>
    <t>9158034</t>
  </si>
  <si>
    <t>غلامحسين بلالي</t>
  </si>
  <si>
    <t>9158035</t>
  </si>
  <si>
    <t>روح اله بندرگهي</t>
  </si>
  <si>
    <t>9158036</t>
  </si>
  <si>
    <t>سيف اله بندرگهي</t>
  </si>
  <si>
    <t>9158038</t>
  </si>
  <si>
    <t>عليرضا بهشتي</t>
  </si>
  <si>
    <t>9158039</t>
  </si>
  <si>
    <t>غزال بوريايي</t>
  </si>
  <si>
    <t>9158040</t>
  </si>
  <si>
    <t>مهدي بيمکي</t>
  </si>
  <si>
    <t>9158043</t>
  </si>
  <si>
    <t>عبدالرسول پورمحمدي</t>
  </si>
  <si>
    <t>9158049</t>
  </si>
  <si>
    <t>اسماعيل جعفري</t>
  </si>
  <si>
    <t>9158050</t>
  </si>
  <si>
    <t>غلام جمالي</t>
  </si>
  <si>
    <t>9158051</t>
  </si>
  <si>
    <t>عبدالرضا جمالي</t>
  </si>
  <si>
    <t>9158053</t>
  </si>
  <si>
    <t>محمدرضا جهان</t>
  </si>
  <si>
    <t>9158055</t>
  </si>
  <si>
    <t>محسن چولانيان اصل</t>
  </si>
  <si>
    <t>9158056</t>
  </si>
  <si>
    <t>عليرضا حاجب زاده</t>
  </si>
  <si>
    <t>9158057</t>
  </si>
  <si>
    <t>عباس حاجي باقري فرد</t>
  </si>
  <si>
    <t>9158058</t>
  </si>
  <si>
    <t>يداله حاجي پور</t>
  </si>
  <si>
    <t>9158059</t>
  </si>
  <si>
    <t>صفر حاجي نژاد</t>
  </si>
  <si>
    <t>9158061</t>
  </si>
  <si>
    <t>بنفشه حسيني</t>
  </si>
  <si>
    <t>9158063</t>
  </si>
  <si>
    <t>محسن حيدري</t>
  </si>
  <si>
    <t>9158064</t>
  </si>
  <si>
    <t>بهمن حيدري</t>
  </si>
  <si>
    <t>9158066</t>
  </si>
  <si>
    <t>اصغر حيدري</t>
  </si>
  <si>
    <t>9158067</t>
  </si>
  <si>
    <t>خضر حيدري</t>
  </si>
  <si>
    <t>9158071</t>
  </si>
  <si>
    <t>مجتبي خدادادي</t>
  </si>
  <si>
    <t>9158074</t>
  </si>
  <si>
    <t>مخمل خسروي</t>
  </si>
  <si>
    <t>9158077</t>
  </si>
  <si>
    <t>علي خوهک</t>
  </si>
  <si>
    <t>9158080</t>
  </si>
  <si>
    <t>نوشين دشتيان</t>
  </si>
  <si>
    <t>9158081</t>
  </si>
  <si>
    <t>عبدالحميد دهقاني</t>
  </si>
  <si>
    <t>9158082</t>
  </si>
  <si>
    <t>محمدعلي دولت خاه</t>
  </si>
  <si>
    <t>9158085</t>
  </si>
  <si>
    <t>نادر راه نشين</t>
  </si>
  <si>
    <t>9158086</t>
  </si>
  <si>
    <t>افسانه رستمي تنگکي</t>
  </si>
  <si>
    <t>9158088</t>
  </si>
  <si>
    <t>داود رسولي</t>
  </si>
  <si>
    <t>9158089</t>
  </si>
  <si>
    <t>اکبر رضازاده</t>
  </si>
  <si>
    <t>9158094</t>
  </si>
  <si>
    <t>مهدي زائري</t>
  </si>
  <si>
    <t>9158096</t>
  </si>
  <si>
    <t>سعيد زاده محمدي</t>
  </si>
  <si>
    <t>9158099</t>
  </si>
  <si>
    <t>محمد زماني</t>
  </si>
  <si>
    <t>9158100</t>
  </si>
  <si>
    <t>خداکرم زنده بودي</t>
  </si>
  <si>
    <t>9158102</t>
  </si>
  <si>
    <t>پرويز ستوده نيا</t>
  </si>
  <si>
    <t>9158105</t>
  </si>
  <si>
    <t>محمد سليمان پور</t>
  </si>
  <si>
    <t>9158109</t>
  </si>
  <si>
    <t>نصراله شاکر</t>
  </si>
  <si>
    <t>9158116</t>
  </si>
  <si>
    <t>حسين شکوهي</t>
  </si>
  <si>
    <t>9158119</t>
  </si>
  <si>
    <t>مختار شهرستاني</t>
  </si>
  <si>
    <t>9158120</t>
  </si>
  <si>
    <t>نصراله شهرياري</t>
  </si>
  <si>
    <t>9158121</t>
  </si>
  <si>
    <t>مجيد صبوريان مطلق</t>
  </si>
  <si>
    <t>9158122</t>
  </si>
  <si>
    <t>محمد صفري کشکولي</t>
  </si>
  <si>
    <t>9158123</t>
  </si>
  <si>
    <t>سيدکريم صفوي</t>
  </si>
  <si>
    <t>9158124</t>
  </si>
  <si>
    <t>سيداکبر صفوي</t>
  </si>
  <si>
    <t>9158125</t>
  </si>
  <si>
    <t>سيدخليل صفوي</t>
  </si>
  <si>
    <t>9158128</t>
  </si>
  <si>
    <t>سيدعبدالرحيم صفوي</t>
  </si>
  <si>
    <t>9158138</t>
  </si>
  <si>
    <t>عبدالحسين عالي پور</t>
  </si>
  <si>
    <t>9158139</t>
  </si>
  <si>
    <t>کرامت اله عالي حسيني</t>
  </si>
  <si>
    <t>9158140</t>
  </si>
  <si>
    <t>رسول عامري</t>
  </si>
  <si>
    <t>9158144</t>
  </si>
  <si>
    <t>حسين عبدلي محمدآبادي</t>
  </si>
  <si>
    <t>9158145</t>
  </si>
  <si>
    <t>حسن عرب</t>
  </si>
  <si>
    <t>9158150</t>
  </si>
  <si>
    <t>رضا عليزاده</t>
  </si>
  <si>
    <t>9158152</t>
  </si>
  <si>
    <t>نازنين عليزاده بهمني</t>
  </si>
  <si>
    <t>9158155</t>
  </si>
  <si>
    <t>ناصر عمادي</t>
  </si>
  <si>
    <t>9158157</t>
  </si>
  <si>
    <t>محمد غريبي</t>
  </si>
  <si>
    <t>9158159</t>
  </si>
  <si>
    <t>وحيد غلامزاده</t>
  </si>
  <si>
    <t>9158162</t>
  </si>
  <si>
    <t>حسن غلامي</t>
  </si>
  <si>
    <t>9158164</t>
  </si>
  <si>
    <t>اسماعيل غلاميان</t>
  </si>
  <si>
    <t>9158168</t>
  </si>
  <si>
    <t>رؤيا فولادي</t>
  </si>
  <si>
    <t>9158170</t>
  </si>
  <si>
    <t>محمدرضا قائدي</t>
  </si>
  <si>
    <t>9158174</t>
  </si>
  <si>
    <t>حسن کاشفي</t>
  </si>
  <si>
    <t>9158176</t>
  </si>
  <si>
    <t>رضا کيارسي</t>
  </si>
  <si>
    <t>9158179</t>
  </si>
  <si>
    <t>خديجه گرمازده</t>
  </si>
  <si>
    <t>9158182</t>
  </si>
  <si>
    <t>عبدالرسول ماهيني</t>
  </si>
  <si>
    <t>9158188</t>
  </si>
  <si>
    <t>مرتضي محمدي</t>
  </si>
  <si>
    <t>9158197</t>
  </si>
  <si>
    <t>ماشاءاله ملاح زاده</t>
  </si>
  <si>
    <t>9158199</t>
  </si>
  <si>
    <t>عبدالحسين منصوري</t>
  </si>
  <si>
    <t>9158200</t>
  </si>
  <si>
    <t>شکراله منفرد</t>
  </si>
  <si>
    <t>9158202</t>
  </si>
  <si>
    <t>عليرضا مهرافزون</t>
  </si>
  <si>
    <t>9158203</t>
  </si>
  <si>
    <t>علي مهربان</t>
  </si>
  <si>
    <t>9158208</t>
  </si>
  <si>
    <t>اسمعيل نازک سرايي</t>
  </si>
  <si>
    <t>9158209</t>
  </si>
  <si>
    <t>سهراب نبهاني</t>
  </si>
  <si>
    <t>9158212</t>
  </si>
  <si>
    <t>عبدالرسول نوشادي</t>
  </si>
  <si>
    <t>9158214</t>
  </si>
  <si>
    <t>صادق يزداني</t>
  </si>
  <si>
    <t>9158217</t>
  </si>
  <si>
    <t>مصطفي ياسين اصل</t>
  </si>
  <si>
    <t>9158218</t>
  </si>
  <si>
    <t>فرامرز آقا</t>
  </si>
  <si>
    <t>9158219</t>
  </si>
  <si>
    <t>اصغر احتشامي</t>
  </si>
  <si>
    <t>9158220</t>
  </si>
  <si>
    <t>حامد احمدزاده کيوان</t>
  </si>
  <si>
    <t>9158221</t>
  </si>
  <si>
    <t>اصغر ارقون</t>
  </si>
  <si>
    <t>9158223</t>
  </si>
  <si>
    <t>حمزه حسن پور</t>
  </si>
  <si>
    <t>9158224</t>
  </si>
  <si>
    <t>سيدمهدي حسيني</t>
  </si>
  <si>
    <t>9158225</t>
  </si>
  <si>
    <t>احمد حيدري</t>
  </si>
  <si>
    <t>9158226</t>
  </si>
  <si>
    <t>مريم رحيم زاده نسخي</t>
  </si>
  <si>
    <t>9158227</t>
  </si>
  <si>
    <t>اصغر رضازاده</t>
  </si>
  <si>
    <t>9158228</t>
  </si>
  <si>
    <t>سيدرضا سيدمعصومي</t>
  </si>
  <si>
    <t>9158229</t>
  </si>
  <si>
    <t>حسن سليماني</t>
  </si>
  <si>
    <t>9158230</t>
  </si>
  <si>
    <t>حسين عاشوري</t>
  </si>
  <si>
    <t>9158231</t>
  </si>
  <si>
    <t>علي فرد</t>
  </si>
  <si>
    <t>9158232</t>
  </si>
  <si>
    <t>اميد فرد</t>
  </si>
  <si>
    <t>9158233</t>
  </si>
  <si>
    <t>عباس فرشيدفر</t>
  </si>
  <si>
    <t>9158235</t>
  </si>
  <si>
    <t>مجيد استواريان</t>
  </si>
  <si>
    <t>9158240</t>
  </si>
  <si>
    <t>علي دستور</t>
  </si>
  <si>
    <t>9158244</t>
  </si>
  <si>
    <t>ميلاد شجاعي زاد</t>
  </si>
  <si>
    <t>9158245</t>
  </si>
  <si>
    <t>بهنام صالح</t>
  </si>
  <si>
    <t>9158249</t>
  </si>
  <si>
    <t>فرزانه قاسمي فرد</t>
  </si>
  <si>
    <t>9158253</t>
  </si>
  <si>
    <t>حديث مظفري</t>
  </si>
  <si>
    <t>9158258</t>
  </si>
  <si>
    <t>عليرضا محمدپور دواسي</t>
  </si>
  <si>
    <t>9158259</t>
  </si>
  <si>
    <t>حسن جابري</t>
  </si>
  <si>
    <t>9158263</t>
  </si>
  <si>
    <t>حسين رفيعي</t>
  </si>
  <si>
    <t>9158264</t>
  </si>
  <si>
    <t>مصطفي خروجي مطلق</t>
  </si>
  <si>
    <t>9158265</t>
  </si>
  <si>
    <t>اسماعيل صيادي</t>
  </si>
  <si>
    <t>9158266</t>
  </si>
  <si>
    <t>باقر گرگوري</t>
  </si>
  <si>
    <t>9158267</t>
  </si>
  <si>
    <t>عبداله حيدري</t>
  </si>
  <si>
    <t>9158268</t>
  </si>
  <si>
    <t>رضا آرين</t>
  </si>
  <si>
    <t>9158269</t>
  </si>
  <si>
    <t>مقداد اسماعيلي</t>
  </si>
  <si>
    <t>9158270</t>
  </si>
  <si>
    <t>مهراب درويشي</t>
  </si>
  <si>
    <t>9158271</t>
  </si>
  <si>
    <t>موسي زائري</t>
  </si>
  <si>
    <t>9158272</t>
  </si>
  <si>
    <t>عبداله خدادادي</t>
  </si>
  <si>
    <t>9158274</t>
  </si>
  <si>
    <t>عبداله  لک</t>
  </si>
  <si>
    <t>9158275</t>
  </si>
  <si>
    <t>عبدالله انصاري</t>
  </si>
  <si>
    <t>9158276</t>
  </si>
  <si>
    <t>عبدالحميد خوشخو</t>
  </si>
  <si>
    <t>9158277</t>
  </si>
  <si>
    <t>خليل باغباني</t>
  </si>
  <si>
    <t>9158278</t>
  </si>
  <si>
    <t>قاسم مزارعي</t>
  </si>
  <si>
    <t>9158279</t>
  </si>
  <si>
    <t>حسين محمدي زاده</t>
  </si>
  <si>
    <t>9158280</t>
  </si>
  <si>
    <t>صابر خسروي</t>
  </si>
  <si>
    <t>9158281</t>
  </si>
  <si>
    <t>صدراله شاگر</t>
  </si>
  <si>
    <t>9158282</t>
  </si>
  <si>
    <t>محمدرضا دهقاني</t>
  </si>
  <si>
    <t>9158283</t>
  </si>
  <si>
    <t>خضر آرمين</t>
  </si>
  <si>
    <t>9158284</t>
  </si>
  <si>
    <t>علي بحراني</t>
  </si>
  <si>
    <t>9158285</t>
  </si>
  <si>
    <t>عليرضا رفيعي</t>
  </si>
  <si>
    <t>9158286</t>
  </si>
  <si>
    <t>نويد ملائي نژاد</t>
  </si>
  <si>
    <t>9158288</t>
  </si>
  <si>
    <t>معصومه وحيدزاده</t>
  </si>
  <si>
    <t>9158289</t>
  </si>
  <si>
    <t>ليلا اميني</t>
  </si>
  <si>
    <t>9158290</t>
  </si>
  <si>
    <t>ليلا ميثاق</t>
  </si>
  <si>
    <t>9158291</t>
  </si>
  <si>
    <t>آمنه محمدي</t>
  </si>
  <si>
    <t>9158292</t>
  </si>
  <si>
    <t>هادي نظر آقائي</t>
  </si>
  <si>
    <t>9158293</t>
  </si>
  <si>
    <t>9158294</t>
  </si>
  <si>
    <t>رويا ملاح زاده</t>
  </si>
  <si>
    <t>9158295</t>
  </si>
  <si>
    <t>صديقه  قنبري</t>
  </si>
  <si>
    <t>9158296</t>
  </si>
  <si>
    <t>ناصر رسول نژادريشهري</t>
  </si>
  <si>
    <t>9158297</t>
  </si>
  <si>
    <t>9158298</t>
  </si>
  <si>
    <t>بهنام دشتيان</t>
  </si>
  <si>
    <t>9158299</t>
  </si>
  <si>
    <t>رسول سليماني</t>
  </si>
  <si>
    <t>9158300</t>
  </si>
  <si>
    <t>مهدي عزيزپوردلاور</t>
  </si>
  <si>
    <t>9158301</t>
  </si>
  <si>
    <t>مهدي دهقاني</t>
  </si>
  <si>
    <t>9158302</t>
  </si>
  <si>
    <t>مهران غلاميان</t>
  </si>
  <si>
    <t>9158303</t>
  </si>
  <si>
    <t>محمد بادسار</t>
  </si>
  <si>
    <t>9158304</t>
  </si>
  <si>
    <t>معصومه يوسفي بوشهري</t>
  </si>
  <si>
    <t>9158305</t>
  </si>
  <si>
    <t>ناصر مير سنجري</t>
  </si>
  <si>
    <t>9158307</t>
  </si>
  <si>
    <t>رضا عبدالهي</t>
  </si>
  <si>
    <t>9158308</t>
  </si>
  <si>
    <t>علي  عبداللهي</t>
  </si>
  <si>
    <t>9158309</t>
  </si>
  <si>
    <t>رسول مسيله ئيان</t>
  </si>
  <si>
    <t>9158310</t>
  </si>
  <si>
    <t>علي غلاميان</t>
  </si>
  <si>
    <t>9158311</t>
  </si>
  <si>
    <t>رمضان سيم گلوبر</t>
  </si>
  <si>
    <t>روند اضافه کاری یک ساعت</t>
  </si>
  <si>
    <t>حقوق یک روز</t>
  </si>
  <si>
    <t>پاداش بر اساس حکم یک روز</t>
  </si>
  <si>
    <t>روند پاداش بر اساس حکم یک روز</t>
  </si>
  <si>
    <t>معادل اضافه کار پاداش</t>
  </si>
  <si>
    <t>معادل پاداش</t>
  </si>
  <si>
    <t>ميثم</t>
  </si>
  <si>
    <t>اسماعيل پور</t>
  </si>
  <si>
    <r>
      <t xml:space="preserve">انصاري </t>
    </r>
    <r>
      <rPr>
        <sz val="14"/>
        <color indexed="8"/>
        <rFont val="B Nazanin"/>
        <charset val="178"/>
      </rPr>
      <t>(احمد)</t>
    </r>
  </si>
  <si>
    <t xml:space="preserve">علیرضا </t>
  </si>
  <si>
    <t>آذربان</t>
  </si>
  <si>
    <t>اردشير</t>
  </si>
  <si>
    <t>آژير</t>
  </si>
  <si>
    <t>هوشنگ</t>
  </si>
  <si>
    <t>باغاني تنها</t>
  </si>
  <si>
    <t>برتون</t>
  </si>
  <si>
    <t>بردستاني</t>
  </si>
  <si>
    <t>بستام</t>
  </si>
  <si>
    <t>مجتبي</t>
  </si>
  <si>
    <t>بندري</t>
  </si>
  <si>
    <t>پاسيار</t>
  </si>
  <si>
    <t xml:space="preserve">مرتضی </t>
  </si>
  <si>
    <t>پژمان</t>
  </si>
  <si>
    <t>تنگسيري</t>
  </si>
  <si>
    <t>توسلي نيا</t>
  </si>
  <si>
    <t>جعفر زاده دشتی</t>
  </si>
  <si>
    <t>علیرضا</t>
  </si>
  <si>
    <t>حق شناس</t>
  </si>
  <si>
    <t xml:space="preserve">خداکرم </t>
  </si>
  <si>
    <t xml:space="preserve">حسین </t>
  </si>
  <si>
    <t>خدري</t>
  </si>
  <si>
    <t>سجاد</t>
  </si>
  <si>
    <t>راخ</t>
  </si>
  <si>
    <t>فاضل</t>
  </si>
  <si>
    <t>رادمنش</t>
  </si>
  <si>
    <t>رفیع نیا</t>
  </si>
  <si>
    <t>زارعي</t>
  </si>
  <si>
    <t>زيارتي</t>
  </si>
  <si>
    <t>امير</t>
  </si>
  <si>
    <t>سالاري</t>
  </si>
  <si>
    <t>مسلم</t>
  </si>
  <si>
    <t>سیف زاده</t>
  </si>
  <si>
    <t>شش بلوکی</t>
  </si>
  <si>
    <t>شکوهی</t>
  </si>
  <si>
    <t xml:space="preserve">عبدالكريم </t>
  </si>
  <si>
    <t>شنبدي</t>
  </si>
  <si>
    <t>غلامعباس</t>
  </si>
  <si>
    <t>صفري</t>
  </si>
  <si>
    <t>سید موسی</t>
  </si>
  <si>
    <t>صفوی</t>
  </si>
  <si>
    <t>سيد هادي</t>
  </si>
  <si>
    <t>سيد مهدي</t>
  </si>
  <si>
    <t>عاشوري</t>
  </si>
  <si>
    <t>محمود</t>
  </si>
  <si>
    <t>عبدالمهيمن</t>
  </si>
  <si>
    <t>عبدلي</t>
  </si>
  <si>
    <t>سيد عابد</t>
  </si>
  <si>
    <t>علوي</t>
  </si>
  <si>
    <t>جواد</t>
  </si>
  <si>
    <t>غلامی</t>
  </si>
  <si>
    <t>مصيب</t>
  </si>
  <si>
    <t>فرزادنيا</t>
  </si>
  <si>
    <t>فقيه</t>
  </si>
  <si>
    <t>قاسمي خضري</t>
  </si>
  <si>
    <t xml:space="preserve">ابول </t>
  </si>
  <si>
    <t>كرامت</t>
  </si>
  <si>
    <t>گرامي</t>
  </si>
  <si>
    <t>مجدمیان سعدونی</t>
  </si>
  <si>
    <t>عزيز</t>
  </si>
  <si>
    <t>مجيدي</t>
  </si>
  <si>
    <t xml:space="preserve">شاهرخ </t>
  </si>
  <si>
    <t>محمدنيا</t>
  </si>
  <si>
    <t>عبدالعظيم</t>
  </si>
  <si>
    <t>معيري فرد</t>
  </si>
  <si>
    <t>سید فاضل</t>
  </si>
  <si>
    <t>موسوی بغلانی</t>
  </si>
  <si>
    <t>سید محمد حسین</t>
  </si>
  <si>
    <t>مومن زاده</t>
  </si>
  <si>
    <t xml:space="preserve">محمد </t>
  </si>
  <si>
    <t>نيروزاده</t>
  </si>
  <si>
    <t>9158137</t>
  </si>
  <si>
    <t>9158062</t>
  </si>
  <si>
    <t>عليرضا حق شناس</t>
  </si>
  <si>
    <t>9158115</t>
  </si>
  <si>
    <t>عبدالکريم شکوهي</t>
  </si>
  <si>
    <t>9158092</t>
  </si>
  <si>
    <t>محسن رفيع نيا</t>
  </si>
  <si>
    <t>9158206</t>
  </si>
  <si>
    <t>سيدمحمدحسين موسوي بغلاني</t>
  </si>
  <si>
    <t>9158033</t>
  </si>
  <si>
    <t>مرتضي بستام</t>
  </si>
  <si>
    <t>9158101</t>
  </si>
  <si>
    <t>حسين زنده بودي</t>
  </si>
  <si>
    <t>9158030</t>
  </si>
  <si>
    <t>هادي برتون</t>
  </si>
  <si>
    <t>9158108</t>
  </si>
  <si>
    <t>علي سيف زاده</t>
  </si>
  <si>
    <t>9158205</t>
  </si>
  <si>
    <t>سيدفاضل موسوي</t>
  </si>
  <si>
    <t>9158048</t>
  </si>
  <si>
    <t>مجتبي جعفرزاده دشتي</t>
  </si>
  <si>
    <t>9158196</t>
  </si>
  <si>
    <t>اصغر معيري فرد</t>
  </si>
  <si>
    <t>9158158</t>
  </si>
  <si>
    <t>جواد غريبي</t>
  </si>
  <si>
    <t>9158154</t>
  </si>
  <si>
    <t>هادي عليزاده</t>
  </si>
  <si>
    <t>9158185</t>
  </si>
  <si>
    <t>شاهرخ محمدنيا</t>
  </si>
  <si>
    <t>9158126</t>
  </si>
  <si>
    <t>سيدهادي صفوي</t>
  </si>
  <si>
    <t>9158153</t>
  </si>
  <si>
    <t>عليرضا عليزاده</t>
  </si>
  <si>
    <t>9158098</t>
  </si>
  <si>
    <t>محسن زارعي</t>
  </si>
  <si>
    <t>9158113</t>
  </si>
  <si>
    <t>محمد شش بلوکي</t>
  </si>
  <si>
    <t>9158068</t>
  </si>
  <si>
    <t>خداکرم حيدري</t>
  </si>
  <si>
    <t>9158037</t>
  </si>
  <si>
    <t>مجتبي بندري</t>
  </si>
  <si>
    <t>9158024</t>
  </si>
  <si>
    <t>احمد آژير</t>
  </si>
  <si>
    <t>9158127</t>
  </si>
  <si>
    <t>سيدمهدي صفوي</t>
  </si>
  <si>
    <t>9158183</t>
  </si>
  <si>
    <t>سجاد مجدميان سعدوني</t>
  </si>
  <si>
    <t>9158023</t>
  </si>
  <si>
    <t>اردشير آژير</t>
  </si>
  <si>
    <t>9158087</t>
  </si>
  <si>
    <t>علي رستمي</t>
  </si>
  <si>
    <t>9158129</t>
  </si>
  <si>
    <t>سيدموسي صفوي</t>
  </si>
  <si>
    <t>9158041</t>
  </si>
  <si>
    <t>مرتضي پژمان</t>
  </si>
  <si>
    <t>9158045</t>
  </si>
  <si>
    <t>محسن تنگسيري</t>
  </si>
  <si>
    <t>9158046</t>
  </si>
  <si>
    <t>صادق توسلي نيا</t>
  </si>
  <si>
    <t>9158073</t>
  </si>
  <si>
    <t>نصراله خدري</t>
  </si>
  <si>
    <t>9158237</t>
  </si>
  <si>
    <t>اصغر بردستاني</t>
  </si>
  <si>
    <t>9158241</t>
  </si>
  <si>
    <t>حامد زيارتي</t>
  </si>
  <si>
    <t>9158242</t>
  </si>
  <si>
    <t>امير سالاري</t>
  </si>
  <si>
    <t>9158243</t>
  </si>
  <si>
    <t>مسلم سليماني</t>
  </si>
  <si>
    <t>9158250</t>
  </si>
  <si>
    <t>علي کرامت</t>
  </si>
  <si>
    <t>9158252</t>
  </si>
  <si>
    <t>محسن مجيدي</t>
  </si>
  <si>
    <t>9158256</t>
  </si>
  <si>
    <t>محمد نيروزاده</t>
  </si>
  <si>
    <t>9158260</t>
  </si>
  <si>
    <t>مجيد فرزادنيا</t>
  </si>
  <si>
    <t>9158261</t>
  </si>
  <si>
    <t>مجتبي گرامي</t>
  </si>
  <si>
    <t>9158163</t>
  </si>
  <si>
    <t>9158136</t>
  </si>
  <si>
    <t>محمود عاشوري</t>
  </si>
  <si>
    <t>9158052</t>
  </si>
  <si>
    <t>روح اله جمالي</t>
  </si>
  <si>
    <t>9158247</t>
  </si>
  <si>
    <t>ابول قائدي</t>
  </si>
  <si>
    <t>9158236</t>
  </si>
  <si>
    <t>هوشنگ باغاني تنها</t>
  </si>
  <si>
    <t>9158135</t>
  </si>
  <si>
    <t>محمد عاشوري</t>
  </si>
  <si>
    <t>9158117</t>
  </si>
  <si>
    <t>اصغر شکوهي</t>
  </si>
  <si>
    <t>9158118</t>
  </si>
  <si>
    <t>صالح شنبدي</t>
  </si>
  <si>
    <t>9158022</t>
  </si>
  <si>
    <t>علي آذربان</t>
  </si>
  <si>
    <t>9158239</t>
  </si>
  <si>
    <t>رضا حيدري</t>
  </si>
  <si>
    <t>9158248</t>
  </si>
  <si>
    <t>عبدالرضا قاسمي خضري</t>
  </si>
  <si>
    <t>9158251</t>
  </si>
  <si>
    <t>عزيز مجدميان سعدوني</t>
  </si>
  <si>
    <t>9158314</t>
  </si>
  <si>
    <t>علي حيدري</t>
  </si>
  <si>
    <t>9158095</t>
  </si>
  <si>
    <t>حسين زائري</t>
  </si>
  <si>
    <t>9158019</t>
  </si>
  <si>
    <t>9158315</t>
  </si>
  <si>
    <t>سجاد راخ</t>
  </si>
  <si>
    <t>9158148</t>
  </si>
  <si>
    <t>سيدعابد علوي</t>
  </si>
  <si>
    <t>9158254</t>
  </si>
  <si>
    <t>عبدالعظيم مظفري</t>
  </si>
  <si>
    <t>9158246</t>
  </si>
  <si>
    <t>غلام عباس صفري</t>
  </si>
  <si>
    <t>9158161</t>
  </si>
  <si>
    <t>مصيب غلاميان</t>
  </si>
  <si>
    <t>9158257</t>
  </si>
  <si>
    <t>ميثم اسماعيل پور</t>
  </si>
  <si>
    <t>9158313</t>
  </si>
  <si>
    <t>محمد عالي حسيني</t>
  </si>
  <si>
    <t>9158312</t>
  </si>
  <si>
    <t>عبدالمهيمن عبدلي</t>
  </si>
  <si>
    <t>9158255</t>
  </si>
  <si>
    <t>مهدي مومن زاده</t>
  </si>
  <si>
    <t>9158083</t>
  </si>
  <si>
    <t>فاضل رادمنش</t>
  </si>
  <si>
    <t>9158069</t>
  </si>
  <si>
    <t>حسين حيدري</t>
  </si>
  <si>
    <t>9158166</t>
  </si>
  <si>
    <t>عباس فقيه</t>
  </si>
  <si>
    <t>9158238</t>
  </si>
  <si>
    <t>مختار پاسيار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</si>
</sst>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#,##0.0"/>
    <numFmt numFmtId="165" formatCode="_-* #,##0.0_-;_-* #,##0.0\-;_-* &quot;-&quot;??_-;_-@_-"/>
    <numFmt numFmtId="166" formatCode="_-* #,##0_-;_-* #,##0\-;_-* &quot;-&quot;??_-;_-@_-"/>
  </numFmts>
  <fonts count="9" x14ac:knownFonts="1">
    <font>
      <sz val="11"/>
      <color theme="1"/>
      <name val="B Zar"/>
      <family val="2"/>
      <charset val="178"/>
    </font>
    <font>
      <sz val="14"/>
      <color indexed="8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  <font>
      <b/>
      <sz val="11"/>
      <color rgb="FF0000FF"/>
      <name val="B Zar"/>
      <charset val="178"/>
    </font>
    <font>
      <sz val="11"/>
      <color theme="1"/>
      <name val="B Zar"/>
      <charset val="178"/>
    </font>
    <font>
      <sz val="11"/>
      <color theme="1"/>
      <name val="B Zar"/>
      <family val="2"/>
      <charset val="178"/>
    </font>
    <font>
      <b/>
      <sz val="12"/>
      <color rgb="FFFF0000"/>
      <name val="B Zar"/>
      <charset val="178"/>
    </font>
    <font>
      <b/>
      <sz val="14"/>
      <color rgb="FFFF0000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164" fontId="0" fillId="0" borderId="0" xfId="0" applyNumberFormat="1"/>
    <xf numFmtId="3" fontId="2" fillId="3" borderId="4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/>
    </xf>
    <xf numFmtId="165" fontId="0" fillId="0" borderId="0" xfId="1" applyNumberFormat="1" applyFont="1"/>
    <xf numFmtId="166" fontId="1" fillId="2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6" fontId="7" fillId="0" borderId="0" xfId="1" applyNumberFormat="1" applyFont="1" applyAlignment="1">
      <alignment horizontal="center" vertical="center"/>
    </xf>
    <xf numFmtId="166" fontId="0" fillId="0" borderId="0" xfId="1" applyNumberFormat="1" applyFont="1"/>
    <xf numFmtId="166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1"/>
  <sheetViews>
    <sheetView rightToLeft="1" tabSelected="1" topLeftCell="A151" workbookViewId="0">
      <selection activeCell="G164" sqref="G164"/>
    </sheetView>
  </sheetViews>
  <sheetFormatPr defaultRowHeight="19.5" x14ac:dyDescent="0.55000000000000004"/>
  <cols>
    <col min="1" max="1" width="6" bestFit="1" customWidth="1"/>
    <col min="2" max="2" width="16.83203125" bestFit="1" customWidth="1"/>
    <col min="3" max="3" width="20.33203125" bestFit="1" customWidth="1"/>
    <col min="4" max="4" width="12" bestFit="1" customWidth="1"/>
    <col min="5" max="5" width="16.1640625" customWidth="1"/>
    <col min="6" max="6" width="21.6640625" customWidth="1"/>
    <col min="7" max="7" width="21.6640625" style="23" customWidth="1"/>
    <col min="8" max="8" width="16.83203125" style="19" customWidth="1"/>
    <col min="11" max="11" width="10.83203125" bestFit="1" customWidth="1"/>
    <col min="12" max="12" width="20.33203125" bestFit="1" customWidth="1"/>
    <col min="13" max="13" width="24.1640625" bestFit="1" customWidth="1"/>
    <col min="14" max="14" width="22" bestFit="1" customWidth="1"/>
    <col min="15" max="15" width="32.1640625" bestFit="1" customWidth="1"/>
    <col min="16" max="16" width="22.83203125" bestFit="1" customWidth="1"/>
    <col min="17" max="17" width="21.1640625" bestFit="1" customWidth="1"/>
    <col min="18" max="18" width="20.83203125" bestFit="1" customWidth="1"/>
    <col min="19" max="19" width="22.5" bestFit="1" customWidth="1"/>
    <col min="20" max="20" width="27.33203125" bestFit="1" customWidth="1"/>
    <col min="21" max="21" width="21.83203125" bestFit="1" customWidth="1"/>
    <col min="22" max="22" width="23.5" bestFit="1" customWidth="1"/>
    <col min="23" max="23" width="25.1640625" bestFit="1" customWidth="1"/>
    <col min="24" max="24" width="10.5" bestFit="1" customWidth="1"/>
    <col min="25" max="25" width="30.83203125" bestFit="1" customWidth="1"/>
    <col min="26" max="26" width="21.6640625" bestFit="1" customWidth="1"/>
    <col min="27" max="27" width="26.33203125" bestFit="1" customWidth="1"/>
    <col min="28" max="28" width="16.33203125" bestFit="1" customWidth="1"/>
    <col min="29" max="29" width="27.1640625" bestFit="1" customWidth="1"/>
    <col min="30" max="30" width="31.83203125" bestFit="1" customWidth="1"/>
  </cols>
  <sheetData>
    <row r="1" spans="1:31" ht="45" x14ac:dyDescent="0.5500000000000000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0" t="s">
        <v>572</v>
      </c>
      <c r="H1" s="17" t="s">
        <v>571</v>
      </c>
      <c r="K1" s="12" t="s">
        <v>3</v>
      </c>
      <c r="L1" s="12" t="s">
        <v>236</v>
      </c>
      <c r="M1" s="12" t="s">
        <v>237</v>
      </c>
      <c r="N1" s="12" t="s">
        <v>238</v>
      </c>
      <c r="O1" s="12" t="s">
        <v>239</v>
      </c>
      <c r="P1" s="12" t="s">
        <v>240</v>
      </c>
      <c r="Q1" s="12" t="s">
        <v>241</v>
      </c>
      <c r="R1" s="12" t="s">
        <v>242</v>
      </c>
      <c r="S1" s="12" t="s">
        <v>243</v>
      </c>
      <c r="T1" s="12" t="s">
        <v>244</v>
      </c>
      <c r="U1" s="12" t="s">
        <v>245</v>
      </c>
      <c r="V1" s="12" t="s">
        <v>246</v>
      </c>
      <c r="W1" s="12" t="s">
        <v>247</v>
      </c>
      <c r="X1" s="12" t="s">
        <v>248</v>
      </c>
      <c r="Y1" s="12" t="s">
        <v>249</v>
      </c>
      <c r="Z1" s="12" t="s">
        <v>250</v>
      </c>
      <c r="AA1" s="12" t="s">
        <v>567</v>
      </c>
      <c r="AB1" s="12" t="s">
        <v>568</v>
      </c>
      <c r="AC1" s="12" t="s">
        <v>569</v>
      </c>
      <c r="AD1" s="12" t="s">
        <v>570</v>
      </c>
    </row>
    <row r="2" spans="1:31" ht="22.5" x14ac:dyDescent="0.55000000000000004">
      <c r="A2" s="3">
        <v>77</v>
      </c>
      <c r="B2" s="4" t="s">
        <v>6</v>
      </c>
      <c r="C2" s="5" t="s">
        <v>7</v>
      </c>
      <c r="D2" s="6">
        <v>9158001</v>
      </c>
      <c r="E2" s="7">
        <v>10</v>
      </c>
      <c r="F2" s="7">
        <v>98007.1</v>
      </c>
      <c r="G2" s="21">
        <f>X2/30*E2</f>
        <v>6198573</v>
      </c>
      <c r="H2" s="18">
        <f>G2/F2</f>
        <v>63.246162778002812</v>
      </c>
      <c r="K2" s="13" t="s">
        <v>251</v>
      </c>
      <c r="L2" s="13" t="s">
        <v>252</v>
      </c>
      <c r="M2" s="13">
        <v>1100000</v>
      </c>
      <c r="N2" s="13">
        <v>1624330</v>
      </c>
      <c r="O2" s="13">
        <v>0</v>
      </c>
      <c r="P2" s="13">
        <v>400000</v>
      </c>
      <c r="Q2" s="13">
        <v>11006610</v>
      </c>
      <c r="R2" s="13">
        <v>0</v>
      </c>
      <c r="S2" s="13">
        <v>2030412</v>
      </c>
      <c r="T2" s="13">
        <v>1406490</v>
      </c>
      <c r="U2" s="13">
        <v>0</v>
      </c>
      <c r="V2" s="13">
        <v>1027877</v>
      </c>
      <c r="W2" s="13">
        <v>0</v>
      </c>
      <c r="X2" s="13">
        <v>18595719</v>
      </c>
      <c r="Y2" s="13">
        <v>13440977</v>
      </c>
      <c r="Z2" s="13">
        <v>98007.123958333337</v>
      </c>
      <c r="AA2" s="15">
        <f>ROUND(Z2,1)</f>
        <v>98007.1</v>
      </c>
      <c r="AB2">
        <f>X2/30</f>
        <v>619857.30000000005</v>
      </c>
      <c r="AC2">
        <f t="shared" ref="AC2:AC33" si="0">E2*AB2</f>
        <v>6198573</v>
      </c>
      <c r="AD2">
        <f>ROUND(AC2,0)</f>
        <v>6198573</v>
      </c>
      <c r="AE2" s="15"/>
    </row>
    <row r="3" spans="1:31" ht="22.5" x14ac:dyDescent="0.55000000000000004">
      <c r="A3" s="3">
        <v>3</v>
      </c>
      <c r="B3" s="4" t="s">
        <v>8</v>
      </c>
      <c r="C3" s="5" t="s">
        <v>9</v>
      </c>
      <c r="D3" s="6">
        <v>9158006</v>
      </c>
      <c r="E3" s="7">
        <v>10</v>
      </c>
      <c r="F3" s="7">
        <v>85334.8</v>
      </c>
      <c r="G3" s="21">
        <f>X3/30*E3</f>
        <v>5077821.666666667</v>
      </c>
      <c r="H3" s="18">
        <f t="shared" ref="H3:H66" si="1">G3/F3</f>
        <v>59.504699919220137</v>
      </c>
      <c r="K3" s="13" t="s">
        <v>253</v>
      </c>
      <c r="L3" s="13" t="s">
        <v>254</v>
      </c>
      <c r="M3" s="13">
        <v>1100000</v>
      </c>
      <c r="N3" s="13">
        <v>0</v>
      </c>
      <c r="O3" s="13">
        <v>0</v>
      </c>
      <c r="P3" s="13">
        <v>400000</v>
      </c>
      <c r="Q3" s="13">
        <v>9120300</v>
      </c>
      <c r="R3" s="13">
        <v>332880</v>
      </c>
      <c r="S3" s="13">
        <v>2030412</v>
      </c>
      <c r="T3" s="13">
        <v>1248497</v>
      </c>
      <c r="U3" s="13">
        <v>0</v>
      </c>
      <c r="V3" s="13">
        <v>1001376</v>
      </c>
      <c r="W3" s="13">
        <v>0</v>
      </c>
      <c r="X3" s="13">
        <v>15233465</v>
      </c>
      <c r="Y3" s="13">
        <v>11703053</v>
      </c>
      <c r="Z3" s="13">
        <v>85334.76145833332</v>
      </c>
      <c r="AA3" s="15">
        <f t="shared" ref="AA3:AA66" si="2">ROUND(Z3,1)</f>
        <v>85334.8</v>
      </c>
      <c r="AB3">
        <f t="shared" ref="AB3:AB66" si="3">X3/30</f>
        <v>507782.16666666669</v>
      </c>
      <c r="AC3">
        <f t="shared" si="0"/>
        <v>5077821.666666667</v>
      </c>
      <c r="AD3">
        <f t="shared" ref="AD3:AD66" si="4">ROUND(AC3,0)</f>
        <v>5077822</v>
      </c>
      <c r="AE3" s="15"/>
    </row>
    <row r="4" spans="1:31" ht="22.5" x14ac:dyDescent="0.55000000000000004">
      <c r="A4" s="3">
        <v>4</v>
      </c>
      <c r="B4" s="4" t="s">
        <v>10</v>
      </c>
      <c r="C4" s="5" t="s">
        <v>11</v>
      </c>
      <c r="D4" s="6">
        <v>9158007</v>
      </c>
      <c r="E4" s="7">
        <v>9</v>
      </c>
      <c r="F4" s="7">
        <v>103520.7</v>
      </c>
      <c r="G4" s="21">
        <f>X4/30*E4</f>
        <v>5805560.7000000002</v>
      </c>
      <c r="H4" s="18">
        <f t="shared" si="1"/>
        <v>56.081157681507179</v>
      </c>
      <c r="K4" s="13" t="s">
        <v>255</v>
      </c>
      <c r="L4" s="13" t="s">
        <v>256</v>
      </c>
      <c r="M4" s="13">
        <v>1100000</v>
      </c>
      <c r="N4" s="13">
        <v>1624330</v>
      </c>
      <c r="O4" s="13">
        <v>0</v>
      </c>
      <c r="P4" s="13">
        <v>400000</v>
      </c>
      <c r="Q4" s="13">
        <v>10451820</v>
      </c>
      <c r="R4" s="13">
        <v>0</v>
      </c>
      <c r="S4" s="13">
        <v>2030412</v>
      </c>
      <c r="T4" s="13">
        <v>2704590</v>
      </c>
      <c r="U4" s="13">
        <v>0</v>
      </c>
      <c r="V4" s="13">
        <v>1040717</v>
      </c>
      <c r="W4" s="13">
        <v>0</v>
      </c>
      <c r="X4" s="13">
        <v>19351869</v>
      </c>
      <c r="Y4" s="13">
        <v>14197127</v>
      </c>
      <c r="Z4" s="13">
        <v>103520.71770833334</v>
      </c>
      <c r="AA4" s="15">
        <f t="shared" si="2"/>
        <v>103520.7</v>
      </c>
      <c r="AB4">
        <f t="shared" si="3"/>
        <v>645062.30000000005</v>
      </c>
      <c r="AC4">
        <f t="shared" si="0"/>
        <v>5805560.7000000002</v>
      </c>
      <c r="AD4">
        <f t="shared" si="4"/>
        <v>5805561</v>
      </c>
      <c r="AE4" s="15"/>
    </row>
    <row r="5" spans="1:31" ht="22.5" x14ac:dyDescent="0.55000000000000004">
      <c r="A5" s="3">
        <v>5</v>
      </c>
      <c r="B5" s="4" t="s">
        <v>12</v>
      </c>
      <c r="C5" s="5" t="s">
        <v>13</v>
      </c>
      <c r="D5" s="6">
        <v>9158009</v>
      </c>
      <c r="E5" s="7">
        <v>13</v>
      </c>
      <c r="F5" s="7">
        <v>120134.6</v>
      </c>
      <c r="G5" s="21">
        <f t="shared" ref="G5:G68" si="5">X5/30*E5</f>
        <v>9725085.0666666664</v>
      </c>
      <c r="H5" s="18">
        <f t="shared" si="1"/>
        <v>80.951574872406994</v>
      </c>
      <c r="K5" s="13" t="s">
        <v>257</v>
      </c>
      <c r="L5" s="13" t="s">
        <v>258</v>
      </c>
      <c r="M5" s="13">
        <v>1100000</v>
      </c>
      <c r="N5" s="13">
        <v>2436495</v>
      </c>
      <c r="O5" s="13">
        <v>0</v>
      </c>
      <c r="P5" s="13">
        <v>400000</v>
      </c>
      <c r="Q5" s="13">
        <v>10451820</v>
      </c>
      <c r="R5" s="13">
        <v>443850</v>
      </c>
      <c r="S5" s="13">
        <v>2030412</v>
      </c>
      <c r="T5" s="13">
        <v>4539210</v>
      </c>
      <c r="U5" s="13">
        <v>0</v>
      </c>
      <c r="V5" s="13">
        <v>1040717</v>
      </c>
      <c r="W5" s="13">
        <v>0</v>
      </c>
      <c r="X5" s="13">
        <v>22442504</v>
      </c>
      <c r="Y5" s="13">
        <v>16475597</v>
      </c>
      <c r="Z5" s="13">
        <v>120134.56145833334</v>
      </c>
      <c r="AA5" s="15">
        <f t="shared" si="2"/>
        <v>120134.6</v>
      </c>
      <c r="AB5">
        <f t="shared" si="3"/>
        <v>748083.46666666667</v>
      </c>
      <c r="AC5">
        <f t="shared" si="0"/>
        <v>9725085.0666666664</v>
      </c>
      <c r="AD5">
        <f t="shared" si="4"/>
        <v>9725085</v>
      </c>
      <c r="AE5" s="15"/>
    </row>
    <row r="6" spans="1:31" ht="22.5" x14ac:dyDescent="0.55000000000000004">
      <c r="A6" s="3">
        <v>8</v>
      </c>
      <c r="B6" s="4" t="s">
        <v>14</v>
      </c>
      <c r="C6" s="5" t="s">
        <v>15</v>
      </c>
      <c r="D6" s="6">
        <v>9158011</v>
      </c>
      <c r="E6" s="7">
        <v>12</v>
      </c>
      <c r="F6" s="7">
        <v>90100.2</v>
      </c>
      <c r="G6" s="21">
        <f t="shared" si="5"/>
        <v>7329401.5999999996</v>
      </c>
      <c r="H6" s="18">
        <f t="shared" si="1"/>
        <v>81.347228973964533</v>
      </c>
      <c r="K6" s="13" t="s">
        <v>259</v>
      </c>
      <c r="L6" s="13" t="s">
        <v>260</v>
      </c>
      <c r="M6" s="13">
        <v>1100000</v>
      </c>
      <c r="N6" s="13">
        <v>2436495</v>
      </c>
      <c r="O6" s="13">
        <v>0</v>
      </c>
      <c r="P6" s="13">
        <v>400000</v>
      </c>
      <c r="Q6" s="13">
        <v>10007970</v>
      </c>
      <c r="R6" s="13">
        <v>0</v>
      </c>
      <c r="S6" s="13">
        <v>2030412</v>
      </c>
      <c r="T6" s="13">
        <v>1307910</v>
      </c>
      <c r="U6" s="13">
        <v>0</v>
      </c>
      <c r="V6" s="13">
        <v>1040717</v>
      </c>
      <c r="W6" s="13">
        <v>0</v>
      </c>
      <c r="X6" s="13">
        <v>18323504</v>
      </c>
      <c r="Y6" s="13">
        <v>12356597</v>
      </c>
      <c r="Z6" s="13">
        <v>90100.186458333323</v>
      </c>
      <c r="AA6" s="15">
        <f t="shared" si="2"/>
        <v>90100.2</v>
      </c>
      <c r="AB6">
        <f t="shared" si="3"/>
        <v>610783.46666666667</v>
      </c>
      <c r="AC6">
        <f t="shared" si="0"/>
        <v>7329401.5999999996</v>
      </c>
      <c r="AD6">
        <f t="shared" si="4"/>
        <v>7329402</v>
      </c>
      <c r="AE6" s="15"/>
    </row>
    <row r="7" spans="1:31" ht="22.5" x14ac:dyDescent="0.55000000000000004">
      <c r="A7" s="3">
        <v>10</v>
      </c>
      <c r="B7" s="4" t="s">
        <v>8</v>
      </c>
      <c r="C7" s="5" t="s">
        <v>16</v>
      </c>
      <c r="D7" s="6">
        <v>9158012</v>
      </c>
      <c r="E7" s="7">
        <v>11</v>
      </c>
      <c r="F7" s="7">
        <v>89997.2</v>
      </c>
      <c r="G7" s="21">
        <f t="shared" si="5"/>
        <v>6415645.5</v>
      </c>
      <c r="H7" s="18">
        <f t="shared" si="1"/>
        <v>71.287167822998939</v>
      </c>
      <c r="K7" s="13" t="s">
        <v>261</v>
      </c>
      <c r="L7" s="13" t="s">
        <v>262</v>
      </c>
      <c r="M7" s="13">
        <v>1100000</v>
      </c>
      <c r="N7" s="13">
        <v>1624330</v>
      </c>
      <c r="O7" s="13">
        <v>0</v>
      </c>
      <c r="P7" s="13">
        <v>400000</v>
      </c>
      <c r="Q7" s="13">
        <v>9564120</v>
      </c>
      <c r="R7" s="13">
        <v>443850</v>
      </c>
      <c r="S7" s="13">
        <v>2030412</v>
      </c>
      <c r="T7" s="13">
        <v>1306626</v>
      </c>
      <c r="U7" s="13">
        <v>0</v>
      </c>
      <c r="V7" s="13">
        <v>1027877</v>
      </c>
      <c r="W7" s="13">
        <v>0</v>
      </c>
      <c r="X7" s="13">
        <v>17497215</v>
      </c>
      <c r="Y7" s="13">
        <v>12342473</v>
      </c>
      <c r="Z7" s="13">
        <v>89997.19895833332</v>
      </c>
      <c r="AA7" s="15">
        <f t="shared" si="2"/>
        <v>89997.2</v>
      </c>
      <c r="AB7">
        <f t="shared" si="3"/>
        <v>583240.5</v>
      </c>
      <c r="AC7">
        <f t="shared" si="0"/>
        <v>6415645.5</v>
      </c>
      <c r="AD7">
        <f t="shared" si="4"/>
        <v>6415646</v>
      </c>
      <c r="AE7" s="15"/>
    </row>
    <row r="8" spans="1:31" ht="22.5" x14ac:dyDescent="0.55000000000000004">
      <c r="A8" s="3">
        <v>11</v>
      </c>
      <c r="B8" s="4" t="s">
        <v>17</v>
      </c>
      <c r="C8" s="5" t="s">
        <v>18</v>
      </c>
      <c r="D8" s="6">
        <v>9158016</v>
      </c>
      <c r="E8" s="7">
        <v>11</v>
      </c>
      <c r="F8" s="7">
        <v>98755.4</v>
      </c>
      <c r="G8" s="21">
        <f t="shared" si="5"/>
        <v>6856056.166666667</v>
      </c>
      <c r="H8" s="18">
        <f t="shared" si="1"/>
        <v>69.424620493326614</v>
      </c>
      <c r="K8" s="13" t="s">
        <v>263</v>
      </c>
      <c r="L8" s="13" t="s">
        <v>264</v>
      </c>
      <c r="M8" s="13">
        <v>1100000</v>
      </c>
      <c r="N8" s="13">
        <v>1624330</v>
      </c>
      <c r="O8" s="13">
        <v>0</v>
      </c>
      <c r="P8" s="13">
        <v>400000</v>
      </c>
      <c r="Q8" s="13">
        <v>11561460</v>
      </c>
      <c r="R8" s="13">
        <v>0</v>
      </c>
      <c r="S8" s="13">
        <v>2030412</v>
      </c>
      <c r="T8" s="13">
        <v>1415819</v>
      </c>
      <c r="U8" s="13">
        <v>0</v>
      </c>
      <c r="V8" s="13">
        <v>566314</v>
      </c>
      <c r="W8" s="13">
        <v>0</v>
      </c>
      <c r="X8" s="13">
        <v>18698335</v>
      </c>
      <c r="Y8" s="13">
        <v>13543593</v>
      </c>
      <c r="Z8" s="13">
        <v>98755.365624999991</v>
      </c>
      <c r="AA8" s="15">
        <f t="shared" si="2"/>
        <v>98755.4</v>
      </c>
      <c r="AB8">
        <f t="shared" si="3"/>
        <v>623277.83333333337</v>
      </c>
      <c r="AC8">
        <f t="shared" si="0"/>
        <v>6856056.166666667</v>
      </c>
      <c r="AD8">
        <f t="shared" si="4"/>
        <v>6856056</v>
      </c>
      <c r="AE8" s="15"/>
    </row>
    <row r="9" spans="1:31" ht="22.5" x14ac:dyDescent="0.55000000000000004">
      <c r="A9" s="3">
        <v>14</v>
      </c>
      <c r="B9" s="4" t="s">
        <v>19</v>
      </c>
      <c r="C9" s="5" t="s">
        <v>20</v>
      </c>
      <c r="D9" s="6">
        <v>9158020</v>
      </c>
      <c r="E9" s="7">
        <v>11</v>
      </c>
      <c r="F9" s="7">
        <v>92928.2</v>
      </c>
      <c r="G9" s="21">
        <f t="shared" si="5"/>
        <v>6563032.666666667</v>
      </c>
      <c r="H9" s="18">
        <f t="shared" si="1"/>
        <v>70.624769086958182</v>
      </c>
      <c r="K9" s="13" t="s">
        <v>265</v>
      </c>
      <c r="L9" s="13" t="s">
        <v>266</v>
      </c>
      <c r="M9" s="13">
        <v>1100000</v>
      </c>
      <c r="N9" s="13">
        <v>1624330</v>
      </c>
      <c r="O9" s="13">
        <v>0</v>
      </c>
      <c r="P9" s="13">
        <v>400000</v>
      </c>
      <c r="Q9" s="13">
        <v>10007970</v>
      </c>
      <c r="R9" s="13">
        <v>443850</v>
      </c>
      <c r="S9" s="13">
        <v>2030412</v>
      </c>
      <c r="T9" s="13">
        <v>1343168</v>
      </c>
      <c r="U9" s="13">
        <v>0</v>
      </c>
      <c r="V9" s="13">
        <v>949450</v>
      </c>
      <c r="W9" s="13">
        <v>0</v>
      </c>
      <c r="X9" s="13">
        <v>17899180</v>
      </c>
      <c r="Y9" s="13">
        <v>12744438</v>
      </c>
      <c r="Z9" s="13">
        <v>92928.193749999991</v>
      </c>
      <c r="AA9" s="15">
        <f t="shared" si="2"/>
        <v>92928.2</v>
      </c>
      <c r="AB9">
        <f t="shared" si="3"/>
        <v>596639.33333333337</v>
      </c>
      <c r="AC9">
        <f t="shared" si="0"/>
        <v>6563032.666666667</v>
      </c>
      <c r="AD9">
        <f t="shared" si="4"/>
        <v>6563033</v>
      </c>
      <c r="AE9" s="15"/>
    </row>
    <row r="10" spans="1:31" ht="22.5" x14ac:dyDescent="0.55000000000000004">
      <c r="A10" s="3">
        <v>17</v>
      </c>
      <c r="B10" s="4" t="s">
        <v>21</v>
      </c>
      <c r="C10" s="5" t="s">
        <v>22</v>
      </c>
      <c r="D10" s="6">
        <v>9158025</v>
      </c>
      <c r="E10" s="7">
        <v>10</v>
      </c>
      <c r="F10" s="7">
        <v>102609.4</v>
      </c>
      <c r="G10" s="21">
        <f t="shared" si="5"/>
        <v>6408965</v>
      </c>
      <c r="H10" s="18">
        <f t="shared" si="1"/>
        <v>62.459823369009079</v>
      </c>
      <c r="K10" s="13" t="s">
        <v>267</v>
      </c>
      <c r="L10" s="13" t="s">
        <v>268</v>
      </c>
      <c r="M10" s="13">
        <v>1100000</v>
      </c>
      <c r="N10" s="13">
        <v>1624330</v>
      </c>
      <c r="O10" s="13">
        <v>0</v>
      </c>
      <c r="P10" s="13">
        <v>400000</v>
      </c>
      <c r="Q10" s="13">
        <v>9120300</v>
      </c>
      <c r="R10" s="13">
        <v>0</v>
      </c>
      <c r="S10" s="13">
        <v>2030412</v>
      </c>
      <c r="T10" s="13">
        <v>3949656</v>
      </c>
      <c r="U10" s="13">
        <v>0</v>
      </c>
      <c r="V10" s="13">
        <v>1002197</v>
      </c>
      <c r="W10" s="13">
        <v>0</v>
      </c>
      <c r="X10" s="13">
        <v>19226895</v>
      </c>
      <c r="Y10" s="13">
        <v>14072153</v>
      </c>
      <c r="Z10" s="13">
        <v>102609.44895833333</v>
      </c>
      <c r="AA10" s="15">
        <f t="shared" si="2"/>
        <v>102609.4</v>
      </c>
      <c r="AB10">
        <f t="shared" si="3"/>
        <v>640896.5</v>
      </c>
      <c r="AC10">
        <f t="shared" si="0"/>
        <v>6408965</v>
      </c>
      <c r="AD10">
        <f t="shared" si="4"/>
        <v>6408965</v>
      </c>
      <c r="AE10" s="15"/>
    </row>
    <row r="11" spans="1:31" ht="22.5" x14ac:dyDescent="0.55000000000000004">
      <c r="A11" s="3">
        <v>19</v>
      </c>
      <c r="B11" s="8" t="s">
        <v>23</v>
      </c>
      <c r="C11" s="9" t="s">
        <v>24</v>
      </c>
      <c r="D11" s="6">
        <v>9158026</v>
      </c>
      <c r="E11" s="7">
        <v>10</v>
      </c>
      <c r="F11" s="7">
        <v>104013.7</v>
      </c>
      <c r="G11" s="21">
        <f t="shared" si="5"/>
        <v>6202439.666666667</v>
      </c>
      <c r="H11" s="18">
        <f t="shared" si="1"/>
        <v>59.63098771283655</v>
      </c>
      <c r="K11" s="13" t="s">
        <v>269</v>
      </c>
      <c r="L11" s="13" t="s">
        <v>270</v>
      </c>
      <c r="M11" s="13">
        <v>1100000</v>
      </c>
      <c r="N11" s="13">
        <v>812165</v>
      </c>
      <c r="O11" s="13">
        <v>0</v>
      </c>
      <c r="P11" s="13">
        <v>400000</v>
      </c>
      <c r="Q11" s="13">
        <v>10451820</v>
      </c>
      <c r="R11" s="13">
        <v>0</v>
      </c>
      <c r="S11" s="13">
        <v>2030412</v>
      </c>
      <c r="T11" s="13">
        <v>2772205</v>
      </c>
      <c r="U11" s="13">
        <v>0</v>
      </c>
      <c r="V11" s="13">
        <v>1040717</v>
      </c>
      <c r="W11" s="13">
        <v>0</v>
      </c>
      <c r="X11" s="13">
        <v>18607319</v>
      </c>
      <c r="Y11" s="13">
        <v>14264742</v>
      </c>
      <c r="Z11" s="13">
        <v>104013.74374999999</v>
      </c>
      <c r="AA11" s="15">
        <f t="shared" si="2"/>
        <v>104013.7</v>
      </c>
      <c r="AB11">
        <f t="shared" si="3"/>
        <v>620243.96666666667</v>
      </c>
      <c r="AC11">
        <f t="shared" si="0"/>
        <v>6202439.666666667</v>
      </c>
      <c r="AD11">
        <f t="shared" si="4"/>
        <v>6202440</v>
      </c>
      <c r="AE11" s="15"/>
    </row>
    <row r="12" spans="1:31" ht="22.5" x14ac:dyDescent="0.55000000000000004">
      <c r="A12" s="3">
        <v>22</v>
      </c>
      <c r="B12" s="4" t="s">
        <v>25</v>
      </c>
      <c r="C12" s="5" t="s">
        <v>26</v>
      </c>
      <c r="D12" s="6">
        <v>9158028</v>
      </c>
      <c r="E12" s="7">
        <v>10</v>
      </c>
      <c r="F12" s="7">
        <v>94557.9</v>
      </c>
      <c r="G12" s="21">
        <f t="shared" si="5"/>
        <v>5499451.666666666</v>
      </c>
      <c r="H12" s="18">
        <f t="shared" si="1"/>
        <v>58.15962142419265</v>
      </c>
      <c r="K12" s="13" t="s">
        <v>271</v>
      </c>
      <c r="L12" s="13" t="s">
        <v>272</v>
      </c>
      <c r="M12" s="13">
        <v>1100000</v>
      </c>
      <c r="N12" s="13">
        <v>0</v>
      </c>
      <c r="O12" s="13">
        <v>0</v>
      </c>
      <c r="P12" s="13">
        <v>400000</v>
      </c>
      <c r="Q12" s="13">
        <v>9120300</v>
      </c>
      <c r="R12" s="13">
        <v>332880</v>
      </c>
      <c r="S12" s="13">
        <v>2030412</v>
      </c>
      <c r="T12" s="13">
        <v>2499726</v>
      </c>
      <c r="U12" s="13">
        <v>0</v>
      </c>
      <c r="V12" s="13">
        <v>1015037</v>
      </c>
      <c r="W12" s="13">
        <v>0</v>
      </c>
      <c r="X12" s="13">
        <v>16498355</v>
      </c>
      <c r="Y12" s="13">
        <v>12967943</v>
      </c>
      <c r="Z12" s="13">
        <v>94557.917708333334</v>
      </c>
      <c r="AA12" s="15">
        <f t="shared" si="2"/>
        <v>94557.9</v>
      </c>
      <c r="AB12">
        <f t="shared" si="3"/>
        <v>549945.16666666663</v>
      </c>
      <c r="AC12">
        <f t="shared" si="0"/>
        <v>5499451.666666666</v>
      </c>
      <c r="AD12">
        <f t="shared" si="4"/>
        <v>5499452</v>
      </c>
      <c r="AE12" s="15"/>
    </row>
    <row r="13" spans="1:31" ht="22.5" x14ac:dyDescent="0.55000000000000004">
      <c r="A13" s="3">
        <v>24</v>
      </c>
      <c r="B13" s="4" t="s">
        <v>12</v>
      </c>
      <c r="C13" s="5" t="s">
        <v>27</v>
      </c>
      <c r="D13" s="6">
        <v>9158029</v>
      </c>
      <c r="E13" s="7">
        <v>12</v>
      </c>
      <c r="F13" s="7">
        <v>93557.2</v>
      </c>
      <c r="G13" s="21">
        <f t="shared" si="5"/>
        <v>7194180</v>
      </c>
      <c r="H13" s="18">
        <f t="shared" si="1"/>
        <v>76.896059309171292</v>
      </c>
      <c r="K13" s="13" t="s">
        <v>273</v>
      </c>
      <c r="L13" s="13" t="s">
        <v>274</v>
      </c>
      <c r="M13" s="13">
        <v>1100000</v>
      </c>
      <c r="N13" s="13">
        <v>1624330</v>
      </c>
      <c r="O13" s="13">
        <v>0</v>
      </c>
      <c r="P13" s="13">
        <v>400000</v>
      </c>
      <c r="Q13" s="13">
        <v>10451820</v>
      </c>
      <c r="R13" s="13">
        <v>0</v>
      </c>
      <c r="S13" s="13">
        <v>2030412</v>
      </c>
      <c r="T13" s="13">
        <v>1351011</v>
      </c>
      <c r="U13" s="13">
        <v>0</v>
      </c>
      <c r="V13" s="13">
        <v>1027877</v>
      </c>
      <c r="W13" s="13">
        <v>0</v>
      </c>
      <c r="X13" s="13">
        <v>17985450</v>
      </c>
      <c r="Y13" s="13">
        <v>12830708</v>
      </c>
      <c r="Z13" s="13">
        <v>93557.245833333334</v>
      </c>
      <c r="AA13" s="15">
        <f t="shared" si="2"/>
        <v>93557.2</v>
      </c>
      <c r="AB13">
        <f t="shared" si="3"/>
        <v>599515</v>
      </c>
      <c r="AC13">
        <f t="shared" si="0"/>
        <v>7194180</v>
      </c>
      <c r="AD13">
        <f t="shared" si="4"/>
        <v>7194180</v>
      </c>
      <c r="AE13" s="15"/>
    </row>
    <row r="14" spans="1:31" ht="22.5" x14ac:dyDescent="0.55000000000000004">
      <c r="A14" s="3">
        <v>25</v>
      </c>
      <c r="B14" s="4" t="s">
        <v>28</v>
      </c>
      <c r="C14" s="5" t="s">
        <v>29</v>
      </c>
      <c r="D14" s="6">
        <v>9158031</v>
      </c>
      <c r="E14" s="7">
        <v>11</v>
      </c>
      <c r="F14" s="7">
        <v>102766.39999999999</v>
      </c>
      <c r="G14" s="21">
        <f t="shared" si="5"/>
        <v>6462168.5333333332</v>
      </c>
      <c r="H14" s="18">
        <f t="shared" si="1"/>
        <v>62.882114517326031</v>
      </c>
      <c r="K14" s="13" t="s">
        <v>275</v>
      </c>
      <c r="L14" s="13" t="s">
        <v>276</v>
      </c>
      <c r="M14" s="13">
        <v>1100000</v>
      </c>
      <c r="N14" s="13">
        <v>0</v>
      </c>
      <c r="O14" s="13">
        <v>554850</v>
      </c>
      <c r="P14" s="13">
        <v>400000</v>
      </c>
      <c r="Q14" s="13">
        <v>11006610</v>
      </c>
      <c r="R14" s="13">
        <v>0</v>
      </c>
      <c r="S14" s="13">
        <v>2030412</v>
      </c>
      <c r="T14" s="13">
        <v>1465827</v>
      </c>
      <c r="U14" s="13">
        <v>0</v>
      </c>
      <c r="V14" s="13">
        <v>1066397</v>
      </c>
      <c r="W14" s="13">
        <v>0</v>
      </c>
      <c r="X14" s="13">
        <v>17624096</v>
      </c>
      <c r="Y14" s="13">
        <v>14093684</v>
      </c>
      <c r="Z14" s="13">
        <v>102766.44583333333</v>
      </c>
      <c r="AA14" s="15">
        <f t="shared" si="2"/>
        <v>102766.39999999999</v>
      </c>
      <c r="AB14">
        <f t="shared" si="3"/>
        <v>587469.8666666667</v>
      </c>
      <c r="AC14">
        <f t="shared" si="0"/>
        <v>6462168.5333333332</v>
      </c>
      <c r="AD14">
        <f t="shared" si="4"/>
        <v>6462169</v>
      </c>
      <c r="AE14" s="15"/>
    </row>
    <row r="15" spans="1:31" ht="22.5" x14ac:dyDescent="0.55000000000000004">
      <c r="A15" s="3">
        <v>26</v>
      </c>
      <c r="B15" s="4" t="s">
        <v>30</v>
      </c>
      <c r="C15" s="5" t="s">
        <v>31</v>
      </c>
      <c r="D15" s="6">
        <v>9158032</v>
      </c>
      <c r="E15" s="7">
        <v>10</v>
      </c>
      <c r="F15" s="7">
        <v>88114.3</v>
      </c>
      <c r="G15" s="21">
        <f t="shared" si="5"/>
        <v>5475608.333333334</v>
      </c>
      <c r="H15" s="18">
        <f t="shared" si="1"/>
        <v>62.142107845529431</v>
      </c>
      <c r="K15" s="13" t="s">
        <v>277</v>
      </c>
      <c r="L15" s="13" t="s">
        <v>278</v>
      </c>
      <c r="M15" s="13">
        <v>1100000</v>
      </c>
      <c r="N15" s="13">
        <v>812165</v>
      </c>
      <c r="O15" s="13">
        <v>0</v>
      </c>
      <c r="P15" s="13">
        <v>400000</v>
      </c>
      <c r="Q15" s="13">
        <v>9120300</v>
      </c>
      <c r="R15" s="13">
        <v>665760</v>
      </c>
      <c r="S15" s="13">
        <v>2030412</v>
      </c>
      <c r="T15" s="13">
        <v>1283151</v>
      </c>
      <c r="U15" s="13">
        <v>0</v>
      </c>
      <c r="V15" s="13">
        <v>1015037</v>
      </c>
      <c r="W15" s="13">
        <v>0</v>
      </c>
      <c r="X15" s="13">
        <v>16426825</v>
      </c>
      <c r="Y15" s="13">
        <v>12084248</v>
      </c>
      <c r="Z15" s="13">
        <v>88114.30833333332</v>
      </c>
      <c r="AA15" s="15">
        <f t="shared" si="2"/>
        <v>88114.3</v>
      </c>
      <c r="AB15">
        <f t="shared" si="3"/>
        <v>547560.83333333337</v>
      </c>
      <c r="AC15">
        <f t="shared" si="0"/>
        <v>5475608.333333334</v>
      </c>
      <c r="AD15">
        <f t="shared" si="4"/>
        <v>5475608</v>
      </c>
      <c r="AE15" s="15"/>
    </row>
    <row r="16" spans="1:31" ht="22.5" x14ac:dyDescent="0.55000000000000004">
      <c r="A16" s="3">
        <v>27</v>
      </c>
      <c r="B16" s="4" t="s">
        <v>32</v>
      </c>
      <c r="C16" s="5" t="s">
        <v>33</v>
      </c>
      <c r="D16" s="6">
        <v>9158034</v>
      </c>
      <c r="E16" s="7">
        <v>5</v>
      </c>
      <c r="F16" s="7">
        <v>102766</v>
      </c>
      <c r="G16" s="21">
        <f t="shared" si="5"/>
        <v>3208060</v>
      </c>
      <c r="H16" s="18">
        <f t="shared" si="1"/>
        <v>31.217134071580094</v>
      </c>
      <c r="K16" s="13" t="s">
        <v>279</v>
      </c>
      <c r="L16" s="13" t="s">
        <v>280</v>
      </c>
      <c r="M16" s="13">
        <v>1100000</v>
      </c>
      <c r="N16" s="13">
        <v>1624330</v>
      </c>
      <c r="O16" s="13">
        <v>0</v>
      </c>
      <c r="P16" s="13">
        <v>400000</v>
      </c>
      <c r="Q16" s="13">
        <v>11006610</v>
      </c>
      <c r="R16" s="13">
        <v>554790</v>
      </c>
      <c r="S16" s="13">
        <v>2030412</v>
      </c>
      <c r="T16" s="13">
        <v>1465821</v>
      </c>
      <c r="U16" s="13">
        <v>0</v>
      </c>
      <c r="V16" s="13">
        <v>1066397</v>
      </c>
      <c r="W16" s="13">
        <v>0</v>
      </c>
      <c r="X16" s="13">
        <v>19248360</v>
      </c>
      <c r="Y16" s="13">
        <v>14093618</v>
      </c>
      <c r="Z16" s="13">
        <v>102765.96458333333</v>
      </c>
      <c r="AA16" s="15">
        <f t="shared" si="2"/>
        <v>102766</v>
      </c>
      <c r="AB16">
        <f t="shared" si="3"/>
        <v>641612</v>
      </c>
      <c r="AC16">
        <f t="shared" si="0"/>
        <v>3208060</v>
      </c>
      <c r="AD16">
        <f t="shared" si="4"/>
        <v>3208060</v>
      </c>
      <c r="AE16" s="15"/>
    </row>
    <row r="17" spans="1:31" ht="22.5" x14ac:dyDescent="0.55000000000000004">
      <c r="A17" s="3">
        <v>29</v>
      </c>
      <c r="B17" s="4" t="s">
        <v>34</v>
      </c>
      <c r="C17" s="4" t="s">
        <v>35</v>
      </c>
      <c r="D17" s="6">
        <v>9158035</v>
      </c>
      <c r="E17" s="7">
        <v>10</v>
      </c>
      <c r="F17" s="7">
        <v>90100.2</v>
      </c>
      <c r="G17" s="21">
        <f t="shared" si="5"/>
        <v>5566391.333333333</v>
      </c>
      <c r="H17" s="18">
        <f t="shared" si="1"/>
        <v>61.78001084718273</v>
      </c>
      <c r="K17" s="13" t="s">
        <v>281</v>
      </c>
      <c r="L17" s="13" t="s">
        <v>282</v>
      </c>
      <c r="M17" s="13">
        <v>1100000</v>
      </c>
      <c r="N17" s="13">
        <v>812165</v>
      </c>
      <c r="O17" s="13">
        <v>0</v>
      </c>
      <c r="P17" s="13">
        <v>400000</v>
      </c>
      <c r="Q17" s="13">
        <v>10007970</v>
      </c>
      <c r="R17" s="13">
        <v>0</v>
      </c>
      <c r="S17" s="13">
        <v>2030412</v>
      </c>
      <c r="T17" s="13">
        <v>1307910</v>
      </c>
      <c r="U17" s="13">
        <v>0</v>
      </c>
      <c r="V17" s="13">
        <v>1040717</v>
      </c>
      <c r="W17" s="13">
        <v>0</v>
      </c>
      <c r="X17" s="13">
        <v>16699174</v>
      </c>
      <c r="Y17" s="13">
        <v>12356597</v>
      </c>
      <c r="Z17" s="13">
        <v>90100.186458333323</v>
      </c>
      <c r="AA17" s="15">
        <f t="shared" si="2"/>
        <v>90100.2</v>
      </c>
      <c r="AB17">
        <f t="shared" si="3"/>
        <v>556639.1333333333</v>
      </c>
      <c r="AC17">
        <f t="shared" si="0"/>
        <v>5566391.333333333</v>
      </c>
      <c r="AD17">
        <f t="shared" si="4"/>
        <v>5566391</v>
      </c>
      <c r="AE17" s="15"/>
    </row>
    <row r="18" spans="1:31" ht="22.5" x14ac:dyDescent="0.55000000000000004">
      <c r="A18" s="3">
        <v>28</v>
      </c>
      <c r="B18" s="4" t="s">
        <v>36</v>
      </c>
      <c r="C18" s="5" t="s">
        <v>37</v>
      </c>
      <c r="D18" s="6">
        <v>9158036</v>
      </c>
      <c r="E18" s="7">
        <v>10</v>
      </c>
      <c r="F18" s="7">
        <v>86437.2</v>
      </c>
      <c r="G18" s="21">
        <f t="shared" si="5"/>
        <v>5669660</v>
      </c>
      <c r="H18" s="18">
        <f t="shared" si="1"/>
        <v>65.592823460269429</v>
      </c>
      <c r="K18" s="13" t="s">
        <v>283</v>
      </c>
      <c r="L18" s="13" t="s">
        <v>284</v>
      </c>
      <c r="M18" s="13">
        <v>1100000</v>
      </c>
      <c r="N18" s="13">
        <v>1624330</v>
      </c>
      <c r="O18" s="13">
        <v>0</v>
      </c>
      <c r="P18" s="13">
        <v>400000</v>
      </c>
      <c r="Q18" s="13">
        <v>9564120</v>
      </c>
      <c r="R18" s="13">
        <v>0</v>
      </c>
      <c r="S18" s="13">
        <v>2030412</v>
      </c>
      <c r="T18" s="13">
        <v>1262241</v>
      </c>
      <c r="U18" s="13">
        <v>0</v>
      </c>
      <c r="V18" s="13">
        <v>1027877</v>
      </c>
      <c r="W18" s="13">
        <v>0</v>
      </c>
      <c r="X18" s="13">
        <v>17008980</v>
      </c>
      <c r="Y18" s="13">
        <v>11854238</v>
      </c>
      <c r="Z18" s="13">
        <v>86437.15208333332</v>
      </c>
      <c r="AA18" s="15">
        <f t="shared" si="2"/>
        <v>86437.2</v>
      </c>
      <c r="AB18">
        <f t="shared" si="3"/>
        <v>566966</v>
      </c>
      <c r="AC18">
        <f t="shared" si="0"/>
        <v>5669660</v>
      </c>
      <c r="AD18">
        <f t="shared" si="4"/>
        <v>5669660</v>
      </c>
      <c r="AE18" s="15"/>
    </row>
    <row r="19" spans="1:31" ht="22.5" x14ac:dyDescent="0.55000000000000004">
      <c r="A19" s="3">
        <v>31</v>
      </c>
      <c r="B19" s="4" t="s">
        <v>38</v>
      </c>
      <c r="C19" s="5" t="s">
        <v>39</v>
      </c>
      <c r="D19" s="6">
        <v>9158038</v>
      </c>
      <c r="E19" s="7">
        <v>9</v>
      </c>
      <c r="F19" s="7">
        <v>93708.4</v>
      </c>
      <c r="G19" s="21">
        <f t="shared" si="5"/>
        <v>4914553.2</v>
      </c>
      <c r="H19" s="18">
        <f t="shared" si="1"/>
        <v>52.445172471197893</v>
      </c>
      <c r="K19" s="13" t="s">
        <v>285</v>
      </c>
      <c r="L19" s="13" t="s">
        <v>286</v>
      </c>
      <c r="M19" s="13">
        <v>1100000</v>
      </c>
      <c r="N19" s="13">
        <v>0</v>
      </c>
      <c r="O19" s="13">
        <v>0</v>
      </c>
      <c r="P19" s="13">
        <v>400000</v>
      </c>
      <c r="Q19" s="13">
        <v>10451820</v>
      </c>
      <c r="R19" s="13">
        <v>0</v>
      </c>
      <c r="S19" s="13">
        <v>2030412</v>
      </c>
      <c r="T19" s="13">
        <v>1352895</v>
      </c>
      <c r="U19" s="13">
        <v>0</v>
      </c>
      <c r="V19" s="13">
        <v>1046717</v>
      </c>
      <c r="W19" s="13">
        <v>0</v>
      </c>
      <c r="X19" s="13">
        <v>16381844</v>
      </c>
      <c r="Y19" s="13">
        <v>12851432</v>
      </c>
      <c r="Z19" s="13">
        <v>93708.358333333337</v>
      </c>
      <c r="AA19" s="15">
        <f t="shared" si="2"/>
        <v>93708.4</v>
      </c>
      <c r="AB19">
        <f t="shared" si="3"/>
        <v>546061.46666666667</v>
      </c>
      <c r="AC19">
        <f t="shared" si="0"/>
        <v>4914553.2</v>
      </c>
      <c r="AD19">
        <f t="shared" si="4"/>
        <v>4914553</v>
      </c>
      <c r="AE19" s="15"/>
    </row>
    <row r="20" spans="1:31" ht="22.5" x14ac:dyDescent="0.55000000000000004">
      <c r="A20" s="3">
        <v>30</v>
      </c>
      <c r="B20" s="4" t="s">
        <v>40</v>
      </c>
      <c r="C20" s="5" t="s">
        <v>41</v>
      </c>
      <c r="D20" s="6">
        <v>9158039</v>
      </c>
      <c r="E20" s="7">
        <v>10</v>
      </c>
      <c r="F20" s="7">
        <v>113597.2</v>
      </c>
      <c r="G20" s="21">
        <f t="shared" si="5"/>
        <v>6640541.333333333</v>
      </c>
      <c r="H20" s="18">
        <f t="shared" si="1"/>
        <v>58.456910322907021</v>
      </c>
      <c r="K20" s="13" t="s">
        <v>287</v>
      </c>
      <c r="L20" s="13" t="s">
        <v>288</v>
      </c>
      <c r="M20" s="13">
        <v>1100000</v>
      </c>
      <c r="N20" s="13">
        <v>812165</v>
      </c>
      <c r="O20" s="13">
        <v>0</v>
      </c>
      <c r="P20" s="13">
        <v>400000</v>
      </c>
      <c r="Q20" s="13">
        <v>12227190</v>
      </c>
      <c r="R20" s="13">
        <v>665760</v>
      </c>
      <c r="S20" s="13">
        <v>2030412</v>
      </c>
      <c r="T20" s="13">
        <v>1600860</v>
      </c>
      <c r="U20" s="13">
        <v>0</v>
      </c>
      <c r="V20" s="13">
        <v>1085237</v>
      </c>
      <c r="W20" s="13">
        <v>0</v>
      </c>
      <c r="X20" s="13">
        <v>19921624</v>
      </c>
      <c r="Y20" s="13">
        <v>15579047</v>
      </c>
      <c r="Z20" s="13">
        <v>113597.21770833334</v>
      </c>
      <c r="AA20" s="15">
        <f t="shared" si="2"/>
        <v>113597.2</v>
      </c>
      <c r="AB20">
        <f t="shared" si="3"/>
        <v>664054.1333333333</v>
      </c>
      <c r="AC20">
        <f t="shared" si="0"/>
        <v>6640541.333333333</v>
      </c>
      <c r="AD20">
        <f t="shared" si="4"/>
        <v>6640541</v>
      </c>
      <c r="AE20" s="15"/>
    </row>
    <row r="21" spans="1:31" ht="22.5" x14ac:dyDescent="0.55000000000000004">
      <c r="A21" s="3">
        <v>32</v>
      </c>
      <c r="B21" s="4" t="s">
        <v>8</v>
      </c>
      <c r="C21" s="5" t="s">
        <v>42</v>
      </c>
      <c r="D21" s="6">
        <v>9158040</v>
      </c>
      <c r="E21" s="7">
        <v>10</v>
      </c>
      <c r="F21" s="7">
        <v>89997.2</v>
      </c>
      <c r="G21" s="21">
        <f t="shared" si="5"/>
        <v>5832405</v>
      </c>
      <c r="H21" s="18">
        <f t="shared" si="1"/>
        <v>64.806516202726314</v>
      </c>
      <c r="K21" s="13" t="s">
        <v>289</v>
      </c>
      <c r="L21" s="13" t="s">
        <v>290</v>
      </c>
      <c r="M21" s="13">
        <v>1100000</v>
      </c>
      <c r="N21" s="13">
        <v>1624330</v>
      </c>
      <c r="O21" s="13">
        <v>0</v>
      </c>
      <c r="P21" s="13">
        <v>400000</v>
      </c>
      <c r="Q21" s="13">
        <v>10007970</v>
      </c>
      <c r="R21" s="13">
        <v>0</v>
      </c>
      <c r="S21" s="13">
        <v>2030412</v>
      </c>
      <c r="T21" s="13">
        <v>1306626</v>
      </c>
      <c r="U21" s="13">
        <v>0</v>
      </c>
      <c r="V21" s="13">
        <v>1027877</v>
      </c>
      <c r="W21" s="13">
        <v>0</v>
      </c>
      <c r="X21" s="13">
        <v>17497215</v>
      </c>
      <c r="Y21" s="13">
        <v>12342473</v>
      </c>
      <c r="Z21" s="13">
        <v>89997.19895833332</v>
      </c>
      <c r="AA21" s="15">
        <f t="shared" si="2"/>
        <v>89997.2</v>
      </c>
      <c r="AB21">
        <f t="shared" si="3"/>
        <v>583240.5</v>
      </c>
      <c r="AC21">
        <f t="shared" si="0"/>
        <v>5832405</v>
      </c>
      <c r="AD21">
        <f t="shared" si="4"/>
        <v>5832405</v>
      </c>
      <c r="AE21" s="15"/>
    </row>
    <row r="22" spans="1:31" ht="22.5" x14ac:dyDescent="0.55000000000000004">
      <c r="A22" s="3">
        <v>33</v>
      </c>
      <c r="B22" s="4" t="s">
        <v>43</v>
      </c>
      <c r="C22" s="4" t="s">
        <v>44</v>
      </c>
      <c r="D22" s="6">
        <v>9158043</v>
      </c>
      <c r="E22" s="7">
        <v>9</v>
      </c>
      <c r="F22" s="7">
        <v>86323.5</v>
      </c>
      <c r="G22" s="21">
        <f t="shared" si="5"/>
        <v>4610719.8</v>
      </c>
      <c r="H22" s="18">
        <f t="shared" si="1"/>
        <v>53.412104467497258</v>
      </c>
      <c r="K22" s="13" t="s">
        <v>291</v>
      </c>
      <c r="L22" s="13" t="s">
        <v>292</v>
      </c>
      <c r="M22" s="13">
        <v>1100000</v>
      </c>
      <c r="N22" s="13">
        <v>0</v>
      </c>
      <c r="O22" s="13">
        <v>0</v>
      </c>
      <c r="P22" s="13">
        <v>400000</v>
      </c>
      <c r="Q22" s="13">
        <v>9564120</v>
      </c>
      <c r="R22" s="13">
        <v>0</v>
      </c>
      <c r="S22" s="13">
        <v>2030412</v>
      </c>
      <c r="T22" s="13">
        <v>1260824</v>
      </c>
      <c r="U22" s="13">
        <v>0</v>
      </c>
      <c r="V22" s="13">
        <v>1013710</v>
      </c>
      <c r="W22" s="13">
        <v>0</v>
      </c>
      <c r="X22" s="13">
        <v>15369066</v>
      </c>
      <c r="Y22" s="13">
        <v>11838654</v>
      </c>
      <c r="Z22" s="13">
        <v>86323.518749999988</v>
      </c>
      <c r="AA22" s="15">
        <f t="shared" si="2"/>
        <v>86323.5</v>
      </c>
      <c r="AB22">
        <f t="shared" si="3"/>
        <v>512302.2</v>
      </c>
      <c r="AC22">
        <f t="shared" si="0"/>
        <v>4610719.8</v>
      </c>
      <c r="AD22">
        <f t="shared" si="4"/>
        <v>4610720</v>
      </c>
      <c r="AE22" s="15"/>
    </row>
    <row r="23" spans="1:31" ht="22.5" x14ac:dyDescent="0.55000000000000004">
      <c r="A23" s="3">
        <v>35</v>
      </c>
      <c r="B23" s="4" t="s">
        <v>45</v>
      </c>
      <c r="C23" s="4" t="s">
        <v>46</v>
      </c>
      <c r="D23" s="6">
        <v>9158049</v>
      </c>
      <c r="E23" s="7">
        <v>15</v>
      </c>
      <c r="F23" s="7">
        <v>99524.7</v>
      </c>
      <c r="G23" s="21">
        <f t="shared" si="5"/>
        <v>8995838</v>
      </c>
      <c r="H23" s="18">
        <f t="shared" si="1"/>
        <v>90.387994136129024</v>
      </c>
      <c r="K23" s="13" t="s">
        <v>293</v>
      </c>
      <c r="L23" s="13" t="s">
        <v>294</v>
      </c>
      <c r="M23" s="13">
        <v>1100000</v>
      </c>
      <c r="N23" s="13">
        <v>812165</v>
      </c>
      <c r="O23" s="13">
        <v>0</v>
      </c>
      <c r="P23" s="13">
        <v>400000</v>
      </c>
      <c r="Q23" s="13">
        <v>9564120</v>
      </c>
      <c r="R23" s="13">
        <v>443850</v>
      </c>
      <c r="S23" s="13">
        <v>2030412</v>
      </c>
      <c r="T23" s="13">
        <v>2613252</v>
      </c>
      <c r="U23" s="13">
        <v>0</v>
      </c>
      <c r="V23" s="13">
        <v>1027877</v>
      </c>
      <c r="W23" s="13">
        <v>0</v>
      </c>
      <c r="X23" s="13">
        <v>17991676</v>
      </c>
      <c r="Y23" s="13">
        <v>13649099</v>
      </c>
      <c r="Z23" s="13">
        <v>99524.680208333331</v>
      </c>
      <c r="AA23" s="15">
        <f t="shared" si="2"/>
        <v>99524.7</v>
      </c>
      <c r="AB23">
        <f t="shared" si="3"/>
        <v>599722.53333333333</v>
      </c>
      <c r="AC23">
        <f t="shared" si="0"/>
        <v>8995838</v>
      </c>
      <c r="AD23">
        <f t="shared" si="4"/>
        <v>8995838</v>
      </c>
      <c r="AE23" s="15"/>
    </row>
    <row r="24" spans="1:31" ht="22.5" x14ac:dyDescent="0.55000000000000004">
      <c r="A24" s="3">
        <v>36</v>
      </c>
      <c r="B24" s="4" t="s">
        <v>47</v>
      </c>
      <c r="C24" s="4" t="s">
        <v>48</v>
      </c>
      <c r="D24" s="6">
        <v>9158050</v>
      </c>
      <c r="E24" s="7">
        <v>10</v>
      </c>
      <c r="F24" s="7">
        <v>112501.2</v>
      </c>
      <c r="G24" s="21">
        <f t="shared" si="5"/>
        <v>7131879.666666667</v>
      </c>
      <c r="H24" s="18">
        <f t="shared" si="1"/>
        <v>63.393809725288861</v>
      </c>
      <c r="K24" s="13" t="s">
        <v>295</v>
      </c>
      <c r="L24" s="13" t="s">
        <v>296</v>
      </c>
      <c r="M24" s="13">
        <v>1100000</v>
      </c>
      <c r="N24" s="13">
        <v>2436495</v>
      </c>
      <c r="O24" s="13">
        <v>1220580</v>
      </c>
      <c r="P24" s="13">
        <v>400000</v>
      </c>
      <c r="Q24" s="13">
        <v>11006610</v>
      </c>
      <c r="R24" s="13">
        <v>554790</v>
      </c>
      <c r="S24" s="13">
        <v>2030412</v>
      </c>
      <c r="T24" s="13">
        <v>1587195</v>
      </c>
      <c r="U24" s="13">
        <v>0</v>
      </c>
      <c r="V24" s="13">
        <v>1059557</v>
      </c>
      <c r="W24" s="13">
        <v>0</v>
      </c>
      <c r="X24" s="13">
        <v>21395639</v>
      </c>
      <c r="Y24" s="13">
        <v>15428732</v>
      </c>
      <c r="Z24" s="13">
        <v>112501.17083333334</v>
      </c>
      <c r="AA24" s="15">
        <f t="shared" si="2"/>
        <v>112501.2</v>
      </c>
      <c r="AB24">
        <f t="shared" si="3"/>
        <v>713187.96666666667</v>
      </c>
      <c r="AC24">
        <f t="shared" si="0"/>
        <v>7131879.666666667</v>
      </c>
      <c r="AD24">
        <f t="shared" si="4"/>
        <v>7131880</v>
      </c>
      <c r="AE24" s="15"/>
    </row>
    <row r="25" spans="1:31" ht="22.5" x14ac:dyDescent="0.55000000000000004">
      <c r="A25" s="3">
        <v>37</v>
      </c>
      <c r="B25" s="4" t="s">
        <v>49</v>
      </c>
      <c r="C25" s="4" t="s">
        <v>48</v>
      </c>
      <c r="D25" s="6">
        <v>9158051</v>
      </c>
      <c r="E25" s="7">
        <v>10</v>
      </c>
      <c r="F25" s="7">
        <v>89894.2</v>
      </c>
      <c r="G25" s="21">
        <f t="shared" si="5"/>
        <v>5827697</v>
      </c>
      <c r="H25" s="18">
        <f t="shared" si="1"/>
        <v>64.828398272636051</v>
      </c>
      <c r="K25" s="13" t="s">
        <v>297</v>
      </c>
      <c r="L25" s="13" t="s">
        <v>298</v>
      </c>
      <c r="M25" s="13">
        <v>1100000</v>
      </c>
      <c r="N25" s="13">
        <v>1624330</v>
      </c>
      <c r="O25" s="13">
        <v>0</v>
      </c>
      <c r="P25" s="13">
        <v>400000</v>
      </c>
      <c r="Q25" s="13">
        <v>10007970</v>
      </c>
      <c r="R25" s="13">
        <v>0</v>
      </c>
      <c r="S25" s="13">
        <v>2030412</v>
      </c>
      <c r="T25" s="13">
        <v>1305342</v>
      </c>
      <c r="U25" s="13">
        <v>0</v>
      </c>
      <c r="V25" s="13">
        <v>1015037</v>
      </c>
      <c r="W25" s="13">
        <v>0</v>
      </c>
      <c r="X25" s="13">
        <v>17483091</v>
      </c>
      <c r="Y25" s="13">
        <v>12328349</v>
      </c>
      <c r="Z25" s="13">
        <v>89894.211458333331</v>
      </c>
      <c r="AA25" s="15">
        <f t="shared" si="2"/>
        <v>89894.2</v>
      </c>
      <c r="AB25">
        <f t="shared" si="3"/>
        <v>582769.69999999995</v>
      </c>
      <c r="AC25">
        <f t="shared" si="0"/>
        <v>5827697</v>
      </c>
      <c r="AD25">
        <f t="shared" si="4"/>
        <v>5827697</v>
      </c>
      <c r="AE25" s="15"/>
    </row>
    <row r="26" spans="1:31" ht="22.5" x14ac:dyDescent="0.55000000000000004">
      <c r="A26" s="3">
        <v>38</v>
      </c>
      <c r="B26" s="4" t="s">
        <v>50</v>
      </c>
      <c r="C26" s="4" t="s">
        <v>51</v>
      </c>
      <c r="D26" s="6">
        <v>9158053</v>
      </c>
      <c r="E26" s="7">
        <v>10</v>
      </c>
      <c r="F26" s="7">
        <v>93660.2</v>
      </c>
      <c r="G26" s="21">
        <f t="shared" si="5"/>
        <v>5999858</v>
      </c>
      <c r="H26" s="18">
        <f t="shared" si="1"/>
        <v>64.059846124607887</v>
      </c>
      <c r="K26" s="13" t="s">
        <v>299</v>
      </c>
      <c r="L26" s="13" t="s">
        <v>300</v>
      </c>
      <c r="M26" s="13">
        <v>1100000</v>
      </c>
      <c r="N26" s="13">
        <v>1624330</v>
      </c>
      <c r="O26" s="13">
        <v>0</v>
      </c>
      <c r="P26" s="13">
        <v>400000</v>
      </c>
      <c r="Q26" s="13">
        <v>10007970</v>
      </c>
      <c r="R26" s="13">
        <v>443850</v>
      </c>
      <c r="S26" s="13">
        <v>2030412</v>
      </c>
      <c r="T26" s="13">
        <v>1352295</v>
      </c>
      <c r="U26" s="13">
        <v>0</v>
      </c>
      <c r="V26" s="13">
        <v>1040717</v>
      </c>
      <c r="W26" s="13">
        <v>0</v>
      </c>
      <c r="X26" s="13">
        <v>17999574</v>
      </c>
      <c r="Y26" s="13">
        <v>12844832</v>
      </c>
      <c r="Z26" s="13">
        <v>93660.233333333337</v>
      </c>
      <c r="AA26" s="15">
        <f t="shared" si="2"/>
        <v>93660.2</v>
      </c>
      <c r="AB26">
        <f t="shared" si="3"/>
        <v>599985.80000000005</v>
      </c>
      <c r="AC26">
        <f t="shared" si="0"/>
        <v>5999858</v>
      </c>
      <c r="AD26">
        <f t="shared" si="4"/>
        <v>5999858</v>
      </c>
      <c r="AE26" s="15"/>
    </row>
    <row r="27" spans="1:31" ht="22.5" x14ac:dyDescent="0.55000000000000004">
      <c r="A27" s="3">
        <v>39</v>
      </c>
      <c r="B27" s="4" t="s">
        <v>52</v>
      </c>
      <c r="C27" s="4" t="s">
        <v>53</v>
      </c>
      <c r="D27" s="6">
        <v>9158055</v>
      </c>
      <c r="E27" s="7">
        <v>8</v>
      </c>
      <c r="F27" s="7">
        <v>93763.199999999997</v>
      </c>
      <c r="G27" s="21">
        <f t="shared" si="5"/>
        <v>5020230.1333333338</v>
      </c>
      <c r="H27" s="18">
        <f t="shared" si="1"/>
        <v>53.541582767368581</v>
      </c>
      <c r="K27" s="13" t="s">
        <v>301</v>
      </c>
      <c r="L27" s="13" t="s">
        <v>302</v>
      </c>
      <c r="M27" s="13">
        <v>1100000</v>
      </c>
      <c r="N27" s="13">
        <v>2436495</v>
      </c>
      <c r="O27" s="13">
        <v>0</v>
      </c>
      <c r="P27" s="13">
        <v>400000</v>
      </c>
      <c r="Q27" s="13">
        <v>10451820</v>
      </c>
      <c r="R27" s="13">
        <v>0</v>
      </c>
      <c r="S27" s="13">
        <v>2030412</v>
      </c>
      <c r="T27" s="13">
        <v>1353579</v>
      </c>
      <c r="U27" s="13">
        <v>0</v>
      </c>
      <c r="V27" s="13">
        <v>1053557</v>
      </c>
      <c r="W27" s="13">
        <v>0</v>
      </c>
      <c r="X27" s="13">
        <v>18825863</v>
      </c>
      <c r="Y27" s="13">
        <v>12858956</v>
      </c>
      <c r="Z27" s="13">
        <v>93763.22083333334</v>
      </c>
      <c r="AA27" s="15">
        <f t="shared" si="2"/>
        <v>93763.199999999997</v>
      </c>
      <c r="AB27">
        <f t="shared" si="3"/>
        <v>627528.76666666672</v>
      </c>
      <c r="AC27">
        <f t="shared" si="0"/>
        <v>5020230.1333333338</v>
      </c>
      <c r="AD27">
        <f t="shared" si="4"/>
        <v>5020230</v>
      </c>
      <c r="AE27" s="15"/>
    </row>
    <row r="28" spans="1:31" ht="22.5" x14ac:dyDescent="0.55000000000000004">
      <c r="A28" s="3">
        <v>40</v>
      </c>
      <c r="B28" s="4" t="s">
        <v>38</v>
      </c>
      <c r="C28" s="4" t="s">
        <v>54</v>
      </c>
      <c r="D28" s="6">
        <v>9158056</v>
      </c>
      <c r="E28" s="7">
        <v>10</v>
      </c>
      <c r="F28" s="7">
        <v>93652</v>
      </c>
      <c r="G28" s="21">
        <f t="shared" si="5"/>
        <v>5999480</v>
      </c>
      <c r="H28" s="18">
        <f t="shared" si="1"/>
        <v>64.061418869858628</v>
      </c>
      <c r="K28" s="13" t="s">
        <v>303</v>
      </c>
      <c r="L28" s="13" t="s">
        <v>304</v>
      </c>
      <c r="M28" s="13">
        <v>1100000</v>
      </c>
      <c r="N28" s="13">
        <v>1624330</v>
      </c>
      <c r="O28" s="13">
        <v>0</v>
      </c>
      <c r="P28" s="13">
        <v>400000</v>
      </c>
      <c r="Q28" s="13">
        <v>10007970</v>
      </c>
      <c r="R28" s="13">
        <v>443850</v>
      </c>
      <c r="S28" s="13">
        <v>2030412</v>
      </c>
      <c r="T28" s="13">
        <v>1352192</v>
      </c>
      <c r="U28" s="13">
        <v>0</v>
      </c>
      <c r="V28" s="13">
        <v>1039686</v>
      </c>
      <c r="W28" s="13">
        <v>0</v>
      </c>
      <c r="X28" s="13">
        <v>17998440</v>
      </c>
      <c r="Y28" s="13">
        <v>12843698</v>
      </c>
      <c r="Z28" s="13">
        <v>93651.964583333334</v>
      </c>
      <c r="AA28" s="15">
        <f t="shared" si="2"/>
        <v>93652</v>
      </c>
      <c r="AB28">
        <f t="shared" si="3"/>
        <v>599948</v>
      </c>
      <c r="AC28">
        <f t="shared" si="0"/>
        <v>5999480</v>
      </c>
      <c r="AD28">
        <f t="shared" si="4"/>
        <v>5999480</v>
      </c>
      <c r="AE28" s="15"/>
    </row>
    <row r="29" spans="1:31" ht="22.5" x14ac:dyDescent="0.55000000000000004">
      <c r="A29" s="3">
        <v>41</v>
      </c>
      <c r="B29" s="4" t="s">
        <v>25</v>
      </c>
      <c r="C29" s="4" t="s">
        <v>55</v>
      </c>
      <c r="D29" s="6">
        <v>9158057</v>
      </c>
      <c r="E29" s="7">
        <v>10</v>
      </c>
      <c r="F29" s="7">
        <v>97323.3</v>
      </c>
      <c r="G29" s="21">
        <f t="shared" si="5"/>
        <v>6438032.666666667</v>
      </c>
      <c r="H29" s="18">
        <f t="shared" si="1"/>
        <v>66.150990221937263</v>
      </c>
      <c r="K29" s="13" t="s">
        <v>305</v>
      </c>
      <c r="L29" s="13" t="s">
        <v>306</v>
      </c>
      <c r="M29" s="13">
        <v>1100000</v>
      </c>
      <c r="N29" s="13">
        <v>2436495</v>
      </c>
      <c r="O29" s="13">
        <v>0</v>
      </c>
      <c r="P29" s="13">
        <v>400000</v>
      </c>
      <c r="Q29" s="13">
        <v>10451820</v>
      </c>
      <c r="R29" s="13">
        <v>443850</v>
      </c>
      <c r="S29" s="13">
        <v>2030412</v>
      </c>
      <c r="T29" s="13">
        <v>1397964</v>
      </c>
      <c r="U29" s="13">
        <v>0</v>
      </c>
      <c r="V29" s="13">
        <v>1053557</v>
      </c>
      <c r="W29" s="13">
        <v>0</v>
      </c>
      <c r="X29" s="13">
        <v>19314098</v>
      </c>
      <c r="Y29" s="13">
        <v>13347191</v>
      </c>
      <c r="Z29" s="13">
        <v>97323.26770833334</v>
      </c>
      <c r="AA29" s="15">
        <f t="shared" si="2"/>
        <v>97323.3</v>
      </c>
      <c r="AB29">
        <f t="shared" si="3"/>
        <v>643803.26666666672</v>
      </c>
      <c r="AC29">
        <f t="shared" si="0"/>
        <v>6438032.666666667</v>
      </c>
      <c r="AD29">
        <f t="shared" si="4"/>
        <v>6438033</v>
      </c>
      <c r="AE29" s="15"/>
    </row>
    <row r="30" spans="1:31" ht="22.5" x14ac:dyDescent="0.55000000000000004">
      <c r="A30" s="3">
        <v>42</v>
      </c>
      <c r="B30" s="4" t="s">
        <v>56</v>
      </c>
      <c r="C30" s="4" t="s">
        <v>57</v>
      </c>
      <c r="D30" s="6">
        <v>9158058</v>
      </c>
      <c r="E30" s="7">
        <v>5</v>
      </c>
      <c r="F30" s="7">
        <v>90084.7</v>
      </c>
      <c r="G30" s="21">
        <f t="shared" si="5"/>
        <v>2647480</v>
      </c>
      <c r="H30" s="18">
        <f t="shared" si="1"/>
        <v>29.388786331086191</v>
      </c>
      <c r="K30" s="13" t="s">
        <v>307</v>
      </c>
      <c r="L30" s="13" t="s">
        <v>308</v>
      </c>
      <c r="M30" s="13">
        <v>1100000</v>
      </c>
      <c r="N30" s="13">
        <v>0</v>
      </c>
      <c r="O30" s="13">
        <v>0</v>
      </c>
      <c r="P30" s="13">
        <v>400000</v>
      </c>
      <c r="Q30" s="13">
        <v>10007970</v>
      </c>
      <c r="R30" s="13">
        <v>0</v>
      </c>
      <c r="S30" s="13">
        <v>2030412</v>
      </c>
      <c r="T30" s="13">
        <v>1307716</v>
      </c>
      <c r="U30" s="13">
        <v>0</v>
      </c>
      <c r="V30" s="13">
        <v>1038782</v>
      </c>
      <c r="W30" s="13">
        <v>0</v>
      </c>
      <c r="X30" s="13">
        <v>15884880</v>
      </c>
      <c r="Y30" s="13">
        <v>12354468</v>
      </c>
      <c r="Z30" s="13">
        <v>90084.662499999991</v>
      </c>
      <c r="AA30" s="15">
        <f t="shared" si="2"/>
        <v>90084.7</v>
      </c>
      <c r="AB30">
        <f t="shared" si="3"/>
        <v>529496</v>
      </c>
      <c r="AC30">
        <f t="shared" si="0"/>
        <v>2647480</v>
      </c>
      <c r="AD30">
        <f t="shared" si="4"/>
        <v>2647480</v>
      </c>
      <c r="AE30" s="15"/>
    </row>
    <row r="31" spans="1:31" ht="22.5" x14ac:dyDescent="0.55000000000000004">
      <c r="A31" s="3">
        <v>43</v>
      </c>
      <c r="B31" s="4" t="s">
        <v>58</v>
      </c>
      <c r="C31" s="4" t="s">
        <v>59</v>
      </c>
      <c r="D31" s="6">
        <v>9158059</v>
      </c>
      <c r="E31" s="7">
        <v>11</v>
      </c>
      <c r="F31" s="7">
        <v>98316.1</v>
      </c>
      <c r="G31" s="21">
        <f t="shared" si="5"/>
        <v>6536172.8666666662</v>
      </c>
      <c r="H31" s="18">
        <f t="shared" si="1"/>
        <v>66.481205689268251</v>
      </c>
      <c r="K31" s="13" t="s">
        <v>309</v>
      </c>
      <c r="L31" s="13" t="s">
        <v>310</v>
      </c>
      <c r="M31" s="13">
        <v>1100000</v>
      </c>
      <c r="N31" s="13">
        <v>812165</v>
      </c>
      <c r="O31" s="13">
        <v>0</v>
      </c>
      <c r="P31" s="13">
        <v>400000</v>
      </c>
      <c r="Q31" s="13">
        <v>11006610</v>
      </c>
      <c r="R31" s="13">
        <v>0</v>
      </c>
      <c r="S31" s="13">
        <v>2030412</v>
      </c>
      <c r="T31" s="13">
        <v>1410342</v>
      </c>
      <c r="U31" s="13">
        <v>0</v>
      </c>
      <c r="V31" s="13">
        <v>1066397</v>
      </c>
      <c r="W31" s="13">
        <v>0</v>
      </c>
      <c r="X31" s="13">
        <v>17825926</v>
      </c>
      <c r="Y31" s="13">
        <v>13483349</v>
      </c>
      <c r="Z31" s="13">
        <v>98316.086458333331</v>
      </c>
      <c r="AA31" s="15">
        <f t="shared" si="2"/>
        <v>98316.1</v>
      </c>
      <c r="AB31">
        <f t="shared" si="3"/>
        <v>594197.53333333333</v>
      </c>
      <c r="AC31">
        <f t="shared" si="0"/>
        <v>6536172.8666666662</v>
      </c>
      <c r="AD31">
        <f t="shared" si="4"/>
        <v>6536173</v>
      </c>
      <c r="AE31" s="15"/>
    </row>
    <row r="32" spans="1:31" ht="22.5" x14ac:dyDescent="0.55000000000000004">
      <c r="A32" s="3">
        <v>45</v>
      </c>
      <c r="B32" s="4" t="s">
        <v>60</v>
      </c>
      <c r="C32" s="4" t="s">
        <v>61</v>
      </c>
      <c r="D32" s="6">
        <v>9158061</v>
      </c>
      <c r="E32" s="7">
        <v>13</v>
      </c>
      <c r="F32" s="7">
        <v>93763.199999999997</v>
      </c>
      <c r="G32" s="21">
        <f t="shared" si="5"/>
        <v>7102059.4666666677</v>
      </c>
      <c r="H32" s="18">
        <f t="shared" si="1"/>
        <v>75.74463613301026</v>
      </c>
      <c r="K32" s="13" t="s">
        <v>311</v>
      </c>
      <c r="L32" s="13" t="s">
        <v>312</v>
      </c>
      <c r="M32" s="13">
        <v>1100000</v>
      </c>
      <c r="N32" s="13">
        <v>0</v>
      </c>
      <c r="O32" s="13">
        <v>0</v>
      </c>
      <c r="P32" s="13">
        <v>400000</v>
      </c>
      <c r="Q32" s="13">
        <v>10451820</v>
      </c>
      <c r="R32" s="13">
        <v>0</v>
      </c>
      <c r="S32" s="13">
        <v>2030412</v>
      </c>
      <c r="T32" s="13">
        <v>1353579</v>
      </c>
      <c r="U32" s="13">
        <v>0</v>
      </c>
      <c r="V32" s="13">
        <v>1053557</v>
      </c>
      <c r="W32" s="13">
        <v>0</v>
      </c>
      <c r="X32" s="13">
        <v>16389368</v>
      </c>
      <c r="Y32" s="13">
        <v>12858956</v>
      </c>
      <c r="Z32" s="13">
        <v>93763.22083333334</v>
      </c>
      <c r="AA32" s="15">
        <f t="shared" si="2"/>
        <v>93763.199999999997</v>
      </c>
      <c r="AB32">
        <f t="shared" si="3"/>
        <v>546312.26666666672</v>
      </c>
      <c r="AC32">
        <f t="shared" si="0"/>
        <v>7102059.4666666677</v>
      </c>
      <c r="AD32">
        <f t="shared" si="4"/>
        <v>7102059</v>
      </c>
      <c r="AE32" s="15"/>
    </row>
    <row r="33" spans="1:31" ht="22.5" x14ac:dyDescent="0.55000000000000004">
      <c r="A33" s="3">
        <v>48</v>
      </c>
      <c r="B33" s="4" t="s">
        <v>52</v>
      </c>
      <c r="C33" s="4" t="s">
        <v>62</v>
      </c>
      <c r="D33" s="6">
        <v>9158063</v>
      </c>
      <c r="E33" s="7">
        <v>5</v>
      </c>
      <c r="F33" s="7">
        <v>94557.9</v>
      </c>
      <c r="G33" s="21">
        <f t="shared" si="5"/>
        <v>2749725.833333333</v>
      </c>
      <c r="H33" s="18">
        <f t="shared" si="1"/>
        <v>29.079810712096325</v>
      </c>
      <c r="K33" s="13" t="s">
        <v>313</v>
      </c>
      <c r="L33" s="13" t="s">
        <v>314</v>
      </c>
      <c r="M33" s="13">
        <v>1100000</v>
      </c>
      <c r="N33" s="13">
        <v>0</v>
      </c>
      <c r="O33" s="13">
        <v>0</v>
      </c>
      <c r="P33" s="13">
        <v>400000</v>
      </c>
      <c r="Q33" s="13">
        <v>9120300</v>
      </c>
      <c r="R33" s="13">
        <v>332880</v>
      </c>
      <c r="S33" s="13">
        <v>2030412</v>
      </c>
      <c r="T33" s="13">
        <v>2499726</v>
      </c>
      <c r="U33" s="13">
        <v>0</v>
      </c>
      <c r="V33" s="13">
        <v>1015037</v>
      </c>
      <c r="W33" s="13">
        <v>0</v>
      </c>
      <c r="X33" s="13">
        <v>16498355</v>
      </c>
      <c r="Y33" s="13">
        <v>12967943</v>
      </c>
      <c r="Z33" s="13">
        <v>94557.917708333334</v>
      </c>
      <c r="AA33" s="15">
        <f t="shared" si="2"/>
        <v>94557.9</v>
      </c>
      <c r="AB33">
        <f t="shared" si="3"/>
        <v>549945.16666666663</v>
      </c>
      <c r="AC33">
        <f t="shared" si="0"/>
        <v>2749725.833333333</v>
      </c>
      <c r="AD33">
        <f t="shared" si="4"/>
        <v>2749726</v>
      </c>
      <c r="AE33" s="15"/>
    </row>
    <row r="34" spans="1:31" ht="22.5" x14ac:dyDescent="0.55000000000000004">
      <c r="A34" s="3">
        <v>49</v>
      </c>
      <c r="B34" s="4" t="s">
        <v>63</v>
      </c>
      <c r="C34" s="4" t="s">
        <v>62</v>
      </c>
      <c r="D34" s="6">
        <v>9158064</v>
      </c>
      <c r="E34" s="7">
        <v>10</v>
      </c>
      <c r="F34" s="7">
        <v>89997.2</v>
      </c>
      <c r="G34" s="21">
        <f t="shared" si="5"/>
        <v>5290961.666666666</v>
      </c>
      <c r="H34" s="18">
        <f t="shared" si="1"/>
        <v>58.790291994269445</v>
      </c>
      <c r="K34" s="13" t="s">
        <v>315</v>
      </c>
      <c r="L34" s="13" t="s">
        <v>316</v>
      </c>
      <c r="M34" s="13">
        <v>1100000</v>
      </c>
      <c r="N34" s="13">
        <v>0</v>
      </c>
      <c r="O34" s="13">
        <v>0</v>
      </c>
      <c r="P34" s="13">
        <v>400000</v>
      </c>
      <c r="Q34" s="13">
        <v>9564120</v>
      </c>
      <c r="R34" s="13">
        <v>443850</v>
      </c>
      <c r="S34" s="13">
        <v>2030412</v>
      </c>
      <c r="T34" s="13">
        <v>1306626</v>
      </c>
      <c r="U34" s="13">
        <v>0</v>
      </c>
      <c r="V34" s="13">
        <v>1027877</v>
      </c>
      <c r="W34" s="13">
        <v>0</v>
      </c>
      <c r="X34" s="13">
        <v>15872885</v>
      </c>
      <c r="Y34" s="13">
        <v>12342473</v>
      </c>
      <c r="Z34" s="13">
        <v>89997.19895833332</v>
      </c>
      <c r="AA34" s="15">
        <f t="shared" si="2"/>
        <v>89997.2</v>
      </c>
      <c r="AB34">
        <f t="shared" si="3"/>
        <v>529096.16666666663</v>
      </c>
      <c r="AC34">
        <f t="shared" ref="AC34:AC65" si="6">E34*AB34</f>
        <v>5290961.666666666</v>
      </c>
      <c r="AD34">
        <f t="shared" si="4"/>
        <v>5290962</v>
      </c>
      <c r="AE34" s="15"/>
    </row>
    <row r="35" spans="1:31" ht="22.5" x14ac:dyDescent="0.55000000000000004">
      <c r="A35" s="3">
        <v>50</v>
      </c>
      <c r="B35" s="4" t="s">
        <v>64</v>
      </c>
      <c r="C35" s="4" t="s">
        <v>62</v>
      </c>
      <c r="D35" s="6">
        <v>9158066</v>
      </c>
      <c r="E35" s="7">
        <v>15</v>
      </c>
      <c r="F35" s="7">
        <v>108148</v>
      </c>
      <c r="G35" s="21">
        <f t="shared" si="5"/>
        <v>10805396.5</v>
      </c>
      <c r="H35" s="18">
        <f t="shared" si="1"/>
        <v>99.91304970965713</v>
      </c>
      <c r="K35" s="13" t="s">
        <v>317</v>
      </c>
      <c r="L35" s="13" t="s">
        <v>318</v>
      </c>
      <c r="M35" s="13">
        <v>1100000</v>
      </c>
      <c r="N35" s="13">
        <v>3248660</v>
      </c>
      <c r="O35" s="13">
        <v>0</v>
      </c>
      <c r="P35" s="13">
        <v>400000</v>
      </c>
      <c r="Q35" s="13">
        <v>12227190</v>
      </c>
      <c r="R35" s="13">
        <v>0</v>
      </c>
      <c r="S35" s="13">
        <v>2030412</v>
      </c>
      <c r="T35" s="13">
        <v>1532921</v>
      </c>
      <c r="U35" s="13">
        <v>0</v>
      </c>
      <c r="V35" s="13">
        <v>1071610</v>
      </c>
      <c r="W35" s="13">
        <v>0</v>
      </c>
      <c r="X35" s="13">
        <v>21610793</v>
      </c>
      <c r="Y35" s="13">
        <v>14831721</v>
      </c>
      <c r="Z35" s="13">
        <v>108147.965625</v>
      </c>
      <c r="AA35" s="15">
        <f t="shared" si="2"/>
        <v>108148</v>
      </c>
      <c r="AB35">
        <f t="shared" si="3"/>
        <v>720359.76666666672</v>
      </c>
      <c r="AC35">
        <f t="shared" si="6"/>
        <v>10805396.5</v>
      </c>
      <c r="AD35">
        <f t="shared" si="4"/>
        <v>10805397</v>
      </c>
      <c r="AE35" s="15"/>
    </row>
    <row r="36" spans="1:31" ht="22.5" x14ac:dyDescent="0.55000000000000004">
      <c r="A36" s="3">
        <v>47</v>
      </c>
      <c r="B36" s="4" t="s">
        <v>65</v>
      </c>
      <c r="C36" s="4" t="s">
        <v>66</v>
      </c>
      <c r="D36" s="6">
        <v>9158067</v>
      </c>
      <c r="E36" s="7">
        <v>10</v>
      </c>
      <c r="F36" s="7">
        <v>85444.3</v>
      </c>
      <c r="G36" s="21">
        <f t="shared" si="5"/>
        <v>5082830.666666666</v>
      </c>
      <c r="H36" s="18">
        <f t="shared" si="1"/>
        <v>59.487065452776442</v>
      </c>
      <c r="K36" s="13" t="s">
        <v>319</v>
      </c>
      <c r="L36" s="13" t="s">
        <v>320</v>
      </c>
      <c r="M36" s="13">
        <v>1100000</v>
      </c>
      <c r="N36" s="13">
        <v>0</v>
      </c>
      <c r="O36" s="13">
        <v>0</v>
      </c>
      <c r="P36" s="13">
        <v>400000</v>
      </c>
      <c r="Q36" s="13">
        <v>9120300</v>
      </c>
      <c r="R36" s="13">
        <v>332880</v>
      </c>
      <c r="S36" s="13">
        <v>2030412</v>
      </c>
      <c r="T36" s="13">
        <v>1249863</v>
      </c>
      <c r="U36" s="13">
        <v>0</v>
      </c>
      <c r="V36" s="13">
        <v>1015037</v>
      </c>
      <c r="W36" s="13">
        <v>0</v>
      </c>
      <c r="X36" s="13">
        <v>15248492</v>
      </c>
      <c r="Y36" s="13">
        <v>11718080</v>
      </c>
      <c r="Z36" s="13">
        <v>85444.333333333328</v>
      </c>
      <c r="AA36" s="15">
        <f t="shared" si="2"/>
        <v>85444.3</v>
      </c>
      <c r="AB36">
        <f t="shared" si="3"/>
        <v>508283.06666666665</v>
      </c>
      <c r="AC36">
        <f t="shared" si="6"/>
        <v>5082830.666666666</v>
      </c>
      <c r="AD36">
        <f t="shared" si="4"/>
        <v>5082831</v>
      </c>
      <c r="AE36" s="15"/>
    </row>
    <row r="37" spans="1:31" ht="22.5" x14ac:dyDescent="0.55000000000000004">
      <c r="A37" s="3">
        <v>55</v>
      </c>
      <c r="B37" s="5" t="s">
        <v>67</v>
      </c>
      <c r="C37" s="5" t="s">
        <v>68</v>
      </c>
      <c r="D37" s="6">
        <v>9158071</v>
      </c>
      <c r="E37" s="7">
        <v>11</v>
      </c>
      <c r="F37" s="7">
        <v>97323.3</v>
      </c>
      <c r="G37" s="21">
        <f t="shared" si="5"/>
        <v>6486248.2666666666</v>
      </c>
      <c r="H37" s="18">
        <f t="shared" si="1"/>
        <v>66.646407044013785</v>
      </c>
      <c r="K37" s="13" t="s">
        <v>321</v>
      </c>
      <c r="L37" s="13" t="s">
        <v>322</v>
      </c>
      <c r="M37" s="13">
        <v>1100000</v>
      </c>
      <c r="N37" s="13">
        <v>812165</v>
      </c>
      <c r="O37" s="13">
        <v>0</v>
      </c>
      <c r="P37" s="13">
        <v>400000</v>
      </c>
      <c r="Q37" s="13">
        <v>10451820</v>
      </c>
      <c r="R37" s="13">
        <v>443850</v>
      </c>
      <c r="S37" s="13">
        <v>2030412</v>
      </c>
      <c r="T37" s="13">
        <v>1397964</v>
      </c>
      <c r="U37" s="13">
        <v>0</v>
      </c>
      <c r="V37" s="13">
        <v>1053557</v>
      </c>
      <c r="W37" s="13">
        <v>0</v>
      </c>
      <c r="X37" s="13">
        <v>17689768</v>
      </c>
      <c r="Y37" s="13">
        <v>13347191</v>
      </c>
      <c r="Z37" s="13">
        <v>97323.26770833334</v>
      </c>
      <c r="AA37" s="15">
        <f t="shared" si="2"/>
        <v>97323.3</v>
      </c>
      <c r="AB37">
        <f t="shared" si="3"/>
        <v>589658.93333333335</v>
      </c>
      <c r="AC37">
        <f t="shared" si="6"/>
        <v>6486248.2666666666</v>
      </c>
      <c r="AD37">
        <f t="shared" si="4"/>
        <v>6486248</v>
      </c>
      <c r="AE37" s="15"/>
    </row>
    <row r="38" spans="1:31" ht="22.5" x14ac:dyDescent="0.55000000000000004">
      <c r="A38" s="3">
        <v>58</v>
      </c>
      <c r="B38" s="5" t="s">
        <v>69</v>
      </c>
      <c r="C38" s="5" t="s">
        <v>70</v>
      </c>
      <c r="D38" s="6">
        <v>9158074</v>
      </c>
      <c r="E38" s="7">
        <v>10</v>
      </c>
      <c r="F38" s="7">
        <v>82459.899999999994</v>
      </c>
      <c r="G38" s="21">
        <f t="shared" si="5"/>
        <v>5487843</v>
      </c>
      <c r="H38" s="18">
        <f t="shared" si="1"/>
        <v>66.551657229756529</v>
      </c>
      <c r="K38" s="13" t="s">
        <v>323</v>
      </c>
      <c r="L38" s="13" t="s">
        <v>324</v>
      </c>
      <c r="M38" s="13">
        <v>1100000</v>
      </c>
      <c r="N38" s="13">
        <v>1624330</v>
      </c>
      <c r="O38" s="13">
        <v>0</v>
      </c>
      <c r="P38" s="13">
        <v>400000</v>
      </c>
      <c r="Q38" s="13">
        <v>9120300</v>
      </c>
      <c r="R38" s="13">
        <v>0</v>
      </c>
      <c r="S38" s="13">
        <v>2030412</v>
      </c>
      <c r="T38" s="13">
        <v>1200286</v>
      </c>
      <c r="U38" s="13">
        <v>0</v>
      </c>
      <c r="V38" s="13">
        <v>852145</v>
      </c>
      <c r="W38" s="13">
        <v>136056</v>
      </c>
      <c r="X38" s="13">
        <v>16463529</v>
      </c>
      <c r="Y38" s="13">
        <v>11308787</v>
      </c>
      <c r="Z38" s="13">
        <v>82459.905208333323</v>
      </c>
      <c r="AA38" s="15">
        <f t="shared" si="2"/>
        <v>82459.899999999994</v>
      </c>
      <c r="AB38">
        <f t="shared" si="3"/>
        <v>548784.30000000005</v>
      </c>
      <c r="AC38">
        <f t="shared" si="6"/>
        <v>5487843</v>
      </c>
      <c r="AD38">
        <f t="shared" si="4"/>
        <v>5487843</v>
      </c>
      <c r="AE38" s="15"/>
    </row>
    <row r="39" spans="1:31" ht="22.5" x14ac:dyDescent="0.55000000000000004">
      <c r="A39" s="3">
        <v>61</v>
      </c>
      <c r="B39" s="5" t="s">
        <v>71</v>
      </c>
      <c r="C39" s="5" t="s">
        <v>72</v>
      </c>
      <c r="D39" s="6">
        <v>9158077</v>
      </c>
      <c r="E39" s="7">
        <v>10</v>
      </c>
      <c r="F39" s="7">
        <v>103520.7</v>
      </c>
      <c r="G39" s="21">
        <f t="shared" si="5"/>
        <v>6450623</v>
      </c>
      <c r="H39" s="18">
        <f t="shared" si="1"/>
        <v>62.312397423896861</v>
      </c>
      <c r="K39" s="13" t="s">
        <v>325</v>
      </c>
      <c r="L39" s="13" t="s">
        <v>326</v>
      </c>
      <c r="M39" s="13">
        <v>1100000</v>
      </c>
      <c r="N39" s="13">
        <v>1624330</v>
      </c>
      <c r="O39" s="13">
        <v>0</v>
      </c>
      <c r="P39" s="13">
        <v>400000</v>
      </c>
      <c r="Q39" s="13">
        <v>10451820</v>
      </c>
      <c r="R39" s="13">
        <v>0</v>
      </c>
      <c r="S39" s="13">
        <v>2030412</v>
      </c>
      <c r="T39" s="13">
        <v>2704590</v>
      </c>
      <c r="U39" s="13">
        <v>0</v>
      </c>
      <c r="V39" s="13">
        <v>1040717</v>
      </c>
      <c r="W39" s="13">
        <v>0</v>
      </c>
      <c r="X39" s="13">
        <v>19351869</v>
      </c>
      <c r="Y39" s="13">
        <v>14197127</v>
      </c>
      <c r="Z39" s="13">
        <v>103520.71770833334</v>
      </c>
      <c r="AA39" s="15">
        <f t="shared" si="2"/>
        <v>103520.7</v>
      </c>
      <c r="AB39">
        <f t="shared" si="3"/>
        <v>645062.30000000005</v>
      </c>
      <c r="AC39">
        <f t="shared" si="6"/>
        <v>6450623</v>
      </c>
      <c r="AD39">
        <f t="shared" si="4"/>
        <v>6450623</v>
      </c>
      <c r="AE39" s="15"/>
    </row>
    <row r="40" spans="1:31" ht="22.5" x14ac:dyDescent="0.55000000000000004">
      <c r="A40" s="3">
        <v>64</v>
      </c>
      <c r="B40" s="5" t="s">
        <v>73</v>
      </c>
      <c r="C40" s="5" t="s">
        <v>74</v>
      </c>
      <c r="D40" s="6">
        <v>9158080</v>
      </c>
      <c r="E40" s="7">
        <v>10</v>
      </c>
      <c r="F40" s="7">
        <v>103788.1</v>
      </c>
      <c r="G40" s="21">
        <f t="shared" si="5"/>
        <v>6192124.666666667</v>
      </c>
      <c r="H40" s="18">
        <f t="shared" si="1"/>
        <v>59.661219992144247</v>
      </c>
      <c r="K40" s="13" t="s">
        <v>327</v>
      </c>
      <c r="L40" s="13" t="s">
        <v>328</v>
      </c>
      <c r="M40" s="13">
        <v>1100000</v>
      </c>
      <c r="N40" s="13">
        <v>812165</v>
      </c>
      <c r="O40" s="13">
        <v>0</v>
      </c>
      <c r="P40" s="13">
        <v>400000</v>
      </c>
      <c r="Q40" s="13">
        <v>10007970</v>
      </c>
      <c r="R40" s="13">
        <v>443850</v>
      </c>
      <c r="S40" s="13">
        <v>2030412</v>
      </c>
      <c r="T40" s="13">
        <v>2766940</v>
      </c>
      <c r="U40" s="13">
        <v>0</v>
      </c>
      <c r="V40" s="13">
        <v>1015037</v>
      </c>
      <c r="W40" s="13">
        <v>0</v>
      </c>
      <c r="X40" s="13">
        <v>18576374</v>
      </c>
      <c r="Y40" s="13">
        <v>14233797</v>
      </c>
      <c r="Z40" s="13">
        <v>103788.10312499999</v>
      </c>
      <c r="AA40" s="15">
        <f t="shared" si="2"/>
        <v>103788.1</v>
      </c>
      <c r="AB40">
        <f t="shared" si="3"/>
        <v>619212.46666666667</v>
      </c>
      <c r="AC40">
        <f t="shared" si="6"/>
        <v>6192124.666666667</v>
      </c>
      <c r="AD40">
        <f t="shared" si="4"/>
        <v>6192125</v>
      </c>
      <c r="AE40" s="15"/>
    </row>
    <row r="41" spans="1:31" ht="22.5" x14ac:dyDescent="0.55000000000000004">
      <c r="A41" s="3">
        <v>67</v>
      </c>
      <c r="B41" s="5" t="s">
        <v>75</v>
      </c>
      <c r="C41" s="5" t="s">
        <v>76</v>
      </c>
      <c r="D41" s="6">
        <v>9158081</v>
      </c>
      <c r="E41" s="7">
        <v>9</v>
      </c>
      <c r="F41" s="7">
        <v>102766.39999999999</v>
      </c>
      <c r="G41" s="21">
        <f t="shared" si="5"/>
        <v>5774527.7999999998</v>
      </c>
      <c r="H41" s="18">
        <f t="shared" si="1"/>
        <v>56.190815285930036</v>
      </c>
      <c r="K41" s="13" t="s">
        <v>329</v>
      </c>
      <c r="L41" s="13" t="s">
        <v>330</v>
      </c>
      <c r="M41" s="13">
        <v>1100000</v>
      </c>
      <c r="N41" s="13">
        <v>1624330</v>
      </c>
      <c r="O41" s="13">
        <v>0</v>
      </c>
      <c r="P41" s="13">
        <v>400000</v>
      </c>
      <c r="Q41" s="13">
        <v>11561460</v>
      </c>
      <c r="R41" s="13">
        <v>0</v>
      </c>
      <c r="S41" s="13">
        <v>2030412</v>
      </c>
      <c r="T41" s="13">
        <v>1465827</v>
      </c>
      <c r="U41" s="13">
        <v>0</v>
      </c>
      <c r="V41" s="13">
        <v>1066397</v>
      </c>
      <c r="W41" s="13">
        <v>0</v>
      </c>
      <c r="X41" s="13">
        <v>19248426</v>
      </c>
      <c r="Y41" s="13">
        <v>14093684</v>
      </c>
      <c r="Z41" s="13">
        <v>102766.44583333333</v>
      </c>
      <c r="AA41" s="15">
        <f t="shared" si="2"/>
        <v>102766.39999999999</v>
      </c>
      <c r="AB41">
        <f t="shared" si="3"/>
        <v>641614.19999999995</v>
      </c>
      <c r="AC41">
        <f t="shared" si="6"/>
        <v>5774527.7999999998</v>
      </c>
      <c r="AD41">
        <f t="shared" si="4"/>
        <v>5774528</v>
      </c>
      <c r="AE41" s="15"/>
    </row>
    <row r="42" spans="1:31" ht="22.5" x14ac:dyDescent="0.55000000000000004">
      <c r="A42" s="3">
        <v>66</v>
      </c>
      <c r="B42" s="4" t="s">
        <v>77</v>
      </c>
      <c r="C42" s="4" t="s">
        <v>78</v>
      </c>
      <c r="D42" s="6">
        <v>9158082</v>
      </c>
      <c r="E42" s="7">
        <v>10</v>
      </c>
      <c r="F42" s="7">
        <v>89997.2</v>
      </c>
      <c r="G42" s="21">
        <f t="shared" si="5"/>
        <v>5832405</v>
      </c>
      <c r="H42" s="18">
        <f t="shared" si="1"/>
        <v>64.806516202726314</v>
      </c>
      <c r="K42" s="13" t="s">
        <v>331</v>
      </c>
      <c r="L42" s="13" t="s">
        <v>332</v>
      </c>
      <c r="M42" s="13">
        <v>1100000</v>
      </c>
      <c r="N42" s="13">
        <v>1624330</v>
      </c>
      <c r="O42" s="13">
        <v>0</v>
      </c>
      <c r="P42" s="13">
        <v>400000</v>
      </c>
      <c r="Q42" s="13">
        <v>9564120</v>
      </c>
      <c r="R42" s="13">
        <v>443850</v>
      </c>
      <c r="S42" s="13">
        <v>2030412</v>
      </c>
      <c r="T42" s="13">
        <v>1306626</v>
      </c>
      <c r="U42" s="13">
        <v>0</v>
      </c>
      <c r="V42" s="13">
        <v>1027877</v>
      </c>
      <c r="W42" s="13">
        <v>0</v>
      </c>
      <c r="X42" s="13">
        <v>17497215</v>
      </c>
      <c r="Y42" s="13">
        <v>12342473</v>
      </c>
      <c r="Z42" s="13">
        <v>89997.19895833332</v>
      </c>
      <c r="AA42" s="15">
        <f t="shared" si="2"/>
        <v>89997.2</v>
      </c>
      <c r="AB42">
        <f t="shared" si="3"/>
        <v>583240.5</v>
      </c>
      <c r="AC42">
        <f t="shared" si="6"/>
        <v>5832405</v>
      </c>
      <c r="AD42">
        <f t="shared" si="4"/>
        <v>5832405</v>
      </c>
      <c r="AE42" s="15"/>
    </row>
    <row r="43" spans="1:31" ht="22.5" x14ac:dyDescent="0.55000000000000004">
      <c r="A43" s="3">
        <v>70</v>
      </c>
      <c r="B43" s="4" t="s">
        <v>79</v>
      </c>
      <c r="C43" s="4" t="s">
        <v>80</v>
      </c>
      <c r="D43" s="6">
        <v>9158085</v>
      </c>
      <c r="E43" s="7">
        <v>8</v>
      </c>
      <c r="F43" s="7">
        <v>89997.2</v>
      </c>
      <c r="G43" s="21">
        <f t="shared" si="5"/>
        <v>4882501.333333333</v>
      </c>
      <c r="H43" s="18">
        <f t="shared" si="1"/>
        <v>54.251702645563789</v>
      </c>
      <c r="K43" s="13" t="s">
        <v>333</v>
      </c>
      <c r="L43" s="13" t="s">
        <v>334</v>
      </c>
      <c r="M43" s="13">
        <v>1100000</v>
      </c>
      <c r="N43" s="13">
        <v>2436495</v>
      </c>
      <c r="O43" s="13">
        <v>0</v>
      </c>
      <c r="P43" s="13">
        <v>400000</v>
      </c>
      <c r="Q43" s="13">
        <v>10007970</v>
      </c>
      <c r="R43" s="13">
        <v>0</v>
      </c>
      <c r="S43" s="13">
        <v>2030412</v>
      </c>
      <c r="T43" s="13">
        <v>1306626</v>
      </c>
      <c r="U43" s="13">
        <v>0</v>
      </c>
      <c r="V43" s="13">
        <v>1027877</v>
      </c>
      <c r="W43" s="13">
        <v>0</v>
      </c>
      <c r="X43" s="13">
        <v>18309380</v>
      </c>
      <c r="Y43" s="13">
        <v>12342473</v>
      </c>
      <c r="Z43" s="13">
        <v>89997.19895833332</v>
      </c>
      <c r="AA43" s="15">
        <f t="shared" si="2"/>
        <v>89997.2</v>
      </c>
      <c r="AB43">
        <f t="shared" si="3"/>
        <v>610312.66666666663</v>
      </c>
      <c r="AC43">
        <f t="shared" si="6"/>
        <v>4882501.333333333</v>
      </c>
      <c r="AD43">
        <f t="shared" si="4"/>
        <v>4882501</v>
      </c>
      <c r="AE43" s="15"/>
    </row>
    <row r="44" spans="1:31" ht="22.5" x14ac:dyDescent="0.55000000000000004">
      <c r="A44" s="3">
        <v>72</v>
      </c>
      <c r="B44" s="4" t="s">
        <v>81</v>
      </c>
      <c r="C44" s="4" t="s">
        <v>82</v>
      </c>
      <c r="D44" s="6">
        <v>9158086</v>
      </c>
      <c r="E44" s="7">
        <v>10</v>
      </c>
      <c r="F44" s="7">
        <v>102814.6</v>
      </c>
      <c r="G44" s="21">
        <f t="shared" si="5"/>
        <v>6418342</v>
      </c>
      <c r="H44" s="18">
        <f t="shared" si="1"/>
        <v>62.426367461430573</v>
      </c>
      <c r="K44" s="13" t="s">
        <v>335</v>
      </c>
      <c r="L44" s="13" t="s">
        <v>336</v>
      </c>
      <c r="M44" s="13">
        <v>1100000</v>
      </c>
      <c r="N44" s="13">
        <v>1624330</v>
      </c>
      <c r="O44" s="13">
        <v>0</v>
      </c>
      <c r="P44" s="13">
        <v>400000</v>
      </c>
      <c r="Q44" s="13">
        <v>11561460</v>
      </c>
      <c r="R44" s="13">
        <v>0</v>
      </c>
      <c r="S44" s="13">
        <v>2030412</v>
      </c>
      <c r="T44" s="13">
        <v>1466427</v>
      </c>
      <c r="U44" s="13">
        <v>0</v>
      </c>
      <c r="V44" s="13">
        <v>1072397</v>
      </c>
      <c r="W44" s="13">
        <v>0</v>
      </c>
      <c r="X44" s="13">
        <v>19255026</v>
      </c>
      <c r="Y44" s="13">
        <v>14100284</v>
      </c>
      <c r="Z44" s="13">
        <v>102814.57083333333</v>
      </c>
      <c r="AA44" s="15">
        <f t="shared" si="2"/>
        <v>102814.6</v>
      </c>
      <c r="AB44">
        <f t="shared" si="3"/>
        <v>641834.19999999995</v>
      </c>
      <c r="AC44">
        <f t="shared" si="6"/>
        <v>6418342</v>
      </c>
      <c r="AD44">
        <f t="shared" si="4"/>
        <v>6418342</v>
      </c>
      <c r="AE44" s="15"/>
    </row>
    <row r="45" spans="1:31" ht="22.5" x14ac:dyDescent="0.55000000000000004">
      <c r="A45" s="3">
        <v>74</v>
      </c>
      <c r="B45" s="4" t="s">
        <v>83</v>
      </c>
      <c r="C45" s="4" t="s">
        <v>84</v>
      </c>
      <c r="D45" s="6">
        <v>9158088</v>
      </c>
      <c r="E45" s="7">
        <v>10</v>
      </c>
      <c r="F45" s="7">
        <v>89878.3</v>
      </c>
      <c r="G45" s="21">
        <f t="shared" si="5"/>
        <v>5556247</v>
      </c>
      <c r="H45" s="18">
        <f t="shared" si="1"/>
        <v>61.819671711636737</v>
      </c>
      <c r="K45" s="13" t="s">
        <v>337</v>
      </c>
      <c r="L45" s="13" t="s">
        <v>338</v>
      </c>
      <c r="M45" s="13">
        <v>1100000</v>
      </c>
      <c r="N45" s="13">
        <v>812165</v>
      </c>
      <c r="O45" s="13">
        <v>0</v>
      </c>
      <c r="P45" s="13">
        <v>400000</v>
      </c>
      <c r="Q45" s="13">
        <v>9564120</v>
      </c>
      <c r="R45" s="13">
        <v>443850</v>
      </c>
      <c r="S45" s="13">
        <v>2030412</v>
      </c>
      <c r="T45" s="13">
        <v>1305143</v>
      </c>
      <c r="U45" s="13">
        <v>0</v>
      </c>
      <c r="V45" s="13">
        <v>1013051</v>
      </c>
      <c r="W45" s="13">
        <v>0</v>
      </c>
      <c r="X45" s="13">
        <v>16668741</v>
      </c>
      <c r="Y45" s="13">
        <v>12326164</v>
      </c>
      <c r="Z45" s="13">
        <v>89878.27916666666</v>
      </c>
      <c r="AA45" s="15">
        <f t="shared" si="2"/>
        <v>89878.3</v>
      </c>
      <c r="AB45">
        <f t="shared" si="3"/>
        <v>555624.69999999995</v>
      </c>
      <c r="AC45">
        <f t="shared" si="6"/>
        <v>5556247</v>
      </c>
      <c r="AD45">
        <f t="shared" si="4"/>
        <v>5556247</v>
      </c>
      <c r="AE45" s="15"/>
    </row>
    <row r="46" spans="1:31" ht="22.5" x14ac:dyDescent="0.55000000000000004">
      <c r="A46" s="3">
        <v>75</v>
      </c>
      <c r="B46" s="4" t="s">
        <v>85</v>
      </c>
      <c r="C46" s="4" t="s">
        <v>86</v>
      </c>
      <c r="D46" s="6">
        <v>9158089</v>
      </c>
      <c r="E46" s="7">
        <v>15</v>
      </c>
      <c r="F46" s="7">
        <v>89997.2</v>
      </c>
      <c r="G46" s="21">
        <f t="shared" si="5"/>
        <v>8748607.5</v>
      </c>
      <c r="H46" s="18">
        <f t="shared" si="1"/>
        <v>97.209774304089464</v>
      </c>
      <c r="K46" s="13" t="s">
        <v>339</v>
      </c>
      <c r="L46" s="13" t="s">
        <v>340</v>
      </c>
      <c r="M46" s="13">
        <v>1100000</v>
      </c>
      <c r="N46" s="13">
        <v>1624330</v>
      </c>
      <c r="O46" s="13">
        <v>0</v>
      </c>
      <c r="P46" s="13">
        <v>400000</v>
      </c>
      <c r="Q46" s="13">
        <v>10007970</v>
      </c>
      <c r="R46" s="13">
        <v>0</v>
      </c>
      <c r="S46" s="13">
        <v>2030412</v>
      </c>
      <c r="T46" s="13">
        <v>1306626</v>
      </c>
      <c r="U46" s="13">
        <v>0</v>
      </c>
      <c r="V46" s="13">
        <v>1027877</v>
      </c>
      <c r="W46" s="13">
        <v>0</v>
      </c>
      <c r="X46" s="13">
        <v>17497215</v>
      </c>
      <c r="Y46" s="13">
        <v>12342473</v>
      </c>
      <c r="Z46" s="13">
        <v>89997.19895833332</v>
      </c>
      <c r="AA46" s="15">
        <f t="shared" si="2"/>
        <v>89997.2</v>
      </c>
      <c r="AB46">
        <f t="shared" si="3"/>
        <v>583240.5</v>
      </c>
      <c r="AC46">
        <f t="shared" si="6"/>
        <v>8748607.5</v>
      </c>
      <c r="AD46">
        <f t="shared" si="4"/>
        <v>8748608</v>
      </c>
      <c r="AE46" s="15"/>
    </row>
    <row r="47" spans="1:31" ht="22.5" x14ac:dyDescent="0.55000000000000004">
      <c r="A47" s="3">
        <v>81</v>
      </c>
      <c r="B47" s="4" t="s">
        <v>8</v>
      </c>
      <c r="C47" s="4" t="s">
        <v>87</v>
      </c>
      <c r="D47" s="6">
        <v>9158094</v>
      </c>
      <c r="E47" s="7">
        <v>14</v>
      </c>
      <c r="F47" s="7">
        <v>89997.2</v>
      </c>
      <c r="G47" s="21">
        <f t="shared" si="5"/>
        <v>8165367</v>
      </c>
      <c r="H47" s="18">
        <f t="shared" si="1"/>
        <v>90.72912268381684</v>
      </c>
      <c r="K47" s="13" t="s">
        <v>341</v>
      </c>
      <c r="L47" s="13" t="s">
        <v>342</v>
      </c>
      <c r="M47" s="13">
        <v>1100000</v>
      </c>
      <c r="N47" s="13">
        <v>1624330</v>
      </c>
      <c r="O47" s="13">
        <v>0</v>
      </c>
      <c r="P47" s="13">
        <v>400000</v>
      </c>
      <c r="Q47" s="13">
        <v>10007970</v>
      </c>
      <c r="R47" s="13">
        <v>0</v>
      </c>
      <c r="S47" s="13">
        <v>2030412</v>
      </c>
      <c r="T47" s="13">
        <v>1306626</v>
      </c>
      <c r="U47" s="13">
        <v>0</v>
      </c>
      <c r="V47" s="13">
        <v>1027877</v>
      </c>
      <c r="W47" s="13">
        <v>0</v>
      </c>
      <c r="X47" s="13">
        <v>17497215</v>
      </c>
      <c r="Y47" s="13">
        <v>12342473</v>
      </c>
      <c r="Z47" s="13">
        <v>89997.19895833332</v>
      </c>
      <c r="AA47" s="15">
        <f t="shared" si="2"/>
        <v>89997.2</v>
      </c>
      <c r="AB47">
        <f t="shared" si="3"/>
        <v>583240.5</v>
      </c>
      <c r="AC47">
        <f t="shared" si="6"/>
        <v>8165367</v>
      </c>
      <c r="AD47">
        <f t="shared" si="4"/>
        <v>8165367</v>
      </c>
      <c r="AE47" s="15"/>
    </row>
    <row r="48" spans="1:31" ht="22.5" x14ac:dyDescent="0.55000000000000004">
      <c r="A48" s="3">
        <v>80</v>
      </c>
      <c r="B48" s="4" t="s">
        <v>88</v>
      </c>
      <c r="C48" s="4" t="s">
        <v>89</v>
      </c>
      <c r="D48" s="6">
        <v>9158096</v>
      </c>
      <c r="E48" s="7">
        <v>15</v>
      </c>
      <c r="F48" s="7">
        <v>93763.199999999997</v>
      </c>
      <c r="G48" s="21">
        <f t="shared" si="5"/>
        <v>9006849</v>
      </c>
      <c r="H48" s="18">
        <f t="shared" si="1"/>
        <v>96.059530818060821</v>
      </c>
      <c r="K48" s="13" t="s">
        <v>343</v>
      </c>
      <c r="L48" s="13" t="s">
        <v>344</v>
      </c>
      <c r="M48" s="13">
        <v>1100000</v>
      </c>
      <c r="N48" s="13">
        <v>1624330</v>
      </c>
      <c r="O48" s="13">
        <v>0</v>
      </c>
      <c r="P48" s="13">
        <v>400000</v>
      </c>
      <c r="Q48" s="13">
        <v>10451820</v>
      </c>
      <c r="R48" s="13">
        <v>0</v>
      </c>
      <c r="S48" s="13">
        <v>2030412</v>
      </c>
      <c r="T48" s="13">
        <v>1353579</v>
      </c>
      <c r="U48" s="13">
        <v>0</v>
      </c>
      <c r="V48" s="13">
        <v>1053557</v>
      </c>
      <c r="W48" s="13">
        <v>0</v>
      </c>
      <c r="X48" s="13">
        <v>18013698</v>
      </c>
      <c r="Y48" s="13">
        <v>12858956</v>
      </c>
      <c r="Z48" s="13">
        <v>93763.22083333334</v>
      </c>
      <c r="AA48" s="15">
        <f t="shared" si="2"/>
        <v>93763.199999999997</v>
      </c>
      <c r="AB48">
        <f t="shared" si="3"/>
        <v>600456.6</v>
      </c>
      <c r="AC48">
        <f t="shared" si="6"/>
        <v>9006849</v>
      </c>
      <c r="AD48">
        <f t="shared" si="4"/>
        <v>9006849</v>
      </c>
      <c r="AE48" s="15"/>
    </row>
    <row r="49" spans="1:31" ht="22.5" x14ac:dyDescent="0.55000000000000004">
      <c r="A49" s="3">
        <v>83</v>
      </c>
      <c r="B49" s="4" t="s">
        <v>12</v>
      </c>
      <c r="C49" s="4" t="s">
        <v>90</v>
      </c>
      <c r="D49" s="6">
        <v>9158099</v>
      </c>
      <c r="E49" s="7">
        <v>15</v>
      </c>
      <c r="F49" s="7">
        <v>93660.2</v>
      </c>
      <c r="G49" s="21">
        <f t="shared" si="5"/>
        <v>8187622</v>
      </c>
      <c r="H49" s="18">
        <f t="shared" si="1"/>
        <v>87.418369809161206</v>
      </c>
      <c r="K49" s="13" t="s">
        <v>345</v>
      </c>
      <c r="L49" s="13" t="s">
        <v>346</v>
      </c>
      <c r="M49" s="13">
        <v>1100000</v>
      </c>
      <c r="N49" s="13">
        <v>0</v>
      </c>
      <c r="O49" s="13">
        <v>0</v>
      </c>
      <c r="P49" s="13">
        <v>400000</v>
      </c>
      <c r="Q49" s="13">
        <v>10451820</v>
      </c>
      <c r="R49" s="13">
        <v>0</v>
      </c>
      <c r="S49" s="13">
        <v>2030412</v>
      </c>
      <c r="T49" s="13">
        <v>1352295</v>
      </c>
      <c r="U49" s="13">
        <v>0</v>
      </c>
      <c r="V49" s="13">
        <v>1040717</v>
      </c>
      <c r="W49" s="13">
        <v>0</v>
      </c>
      <c r="X49" s="13">
        <v>16375244</v>
      </c>
      <c r="Y49" s="13">
        <v>12844832</v>
      </c>
      <c r="Z49" s="13">
        <v>93660.233333333337</v>
      </c>
      <c r="AA49" s="15">
        <f t="shared" si="2"/>
        <v>93660.2</v>
      </c>
      <c r="AB49">
        <f t="shared" si="3"/>
        <v>545841.46666666667</v>
      </c>
      <c r="AC49">
        <f t="shared" si="6"/>
        <v>8187622</v>
      </c>
      <c r="AD49">
        <f t="shared" si="4"/>
        <v>8187622</v>
      </c>
      <c r="AE49" s="15"/>
    </row>
    <row r="50" spans="1:31" ht="22.5" x14ac:dyDescent="0.55000000000000004">
      <c r="A50" s="3">
        <v>84</v>
      </c>
      <c r="B50" s="4" t="s">
        <v>91</v>
      </c>
      <c r="C50" s="4" t="s">
        <v>92</v>
      </c>
      <c r="D50" s="6">
        <v>9158100</v>
      </c>
      <c r="E50" s="7">
        <v>10</v>
      </c>
      <c r="F50" s="7">
        <v>89942.3</v>
      </c>
      <c r="G50" s="21">
        <f t="shared" si="5"/>
        <v>6100618.666666667</v>
      </c>
      <c r="H50" s="18">
        <f t="shared" si="1"/>
        <v>67.828137224272297</v>
      </c>
      <c r="K50" s="13" t="s">
        <v>347</v>
      </c>
      <c r="L50" s="13" t="s">
        <v>348</v>
      </c>
      <c r="M50" s="13">
        <v>1100000</v>
      </c>
      <c r="N50" s="13">
        <v>2436495</v>
      </c>
      <c r="O50" s="13">
        <v>0</v>
      </c>
      <c r="P50" s="13">
        <v>400000</v>
      </c>
      <c r="Q50" s="13">
        <v>9564120</v>
      </c>
      <c r="R50" s="13">
        <v>443850</v>
      </c>
      <c r="S50" s="13">
        <v>2030412</v>
      </c>
      <c r="T50" s="13">
        <v>1305942</v>
      </c>
      <c r="U50" s="13">
        <v>0</v>
      </c>
      <c r="V50" s="13">
        <v>1021037</v>
      </c>
      <c r="W50" s="13">
        <v>0</v>
      </c>
      <c r="X50" s="13">
        <v>18301856</v>
      </c>
      <c r="Y50" s="13">
        <v>12334949</v>
      </c>
      <c r="Z50" s="13">
        <v>89942.336458333331</v>
      </c>
      <c r="AA50" s="15">
        <f t="shared" si="2"/>
        <v>89942.3</v>
      </c>
      <c r="AB50">
        <f t="shared" si="3"/>
        <v>610061.8666666667</v>
      </c>
      <c r="AC50">
        <f t="shared" si="6"/>
        <v>6100618.666666667</v>
      </c>
      <c r="AD50">
        <f t="shared" si="4"/>
        <v>6100619</v>
      </c>
      <c r="AE50" s="15"/>
    </row>
    <row r="51" spans="1:31" ht="22.5" x14ac:dyDescent="0.55000000000000004">
      <c r="A51" s="3">
        <v>85</v>
      </c>
      <c r="B51" s="4" t="s">
        <v>93</v>
      </c>
      <c r="C51" s="4" t="s">
        <v>94</v>
      </c>
      <c r="D51" s="6">
        <v>9158102</v>
      </c>
      <c r="E51" s="7">
        <v>10</v>
      </c>
      <c r="F51" s="7">
        <v>93763.199999999997</v>
      </c>
      <c r="G51" s="21">
        <f t="shared" si="5"/>
        <v>5733844.333333334</v>
      </c>
      <c r="H51" s="18">
        <f t="shared" si="1"/>
        <v>61.152395964870379</v>
      </c>
      <c r="K51" s="13" t="s">
        <v>349</v>
      </c>
      <c r="L51" s="13" t="s">
        <v>350</v>
      </c>
      <c r="M51" s="13">
        <v>1100000</v>
      </c>
      <c r="N51" s="13">
        <v>812165</v>
      </c>
      <c r="O51" s="13">
        <v>0</v>
      </c>
      <c r="P51" s="13">
        <v>400000</v>
      </c>
      <c r="Q51" s="13">
        <v>10451820</v>
      </c>
      <c r="R51" s="13">
        <v>0</v>
      </c>
      <c r="S51" s="13">
        <v>2030412</v>
      </c>
      <c r="T51" s="13">
        <v>1353579</v>
      </c>
      <c r="U51" s="13">
        <v>0</v>
      </c>
      <c r="V51" s="13">
        <v>1053557</v>
      </c>
      <c r="W51" s="13">
        <v>0</v>
      </c>
      <c r="X51" s="13">
        <v>17201533</v>
      </c>
      <c r="Y51" s="13">
        <v>12858956</v>
      </c>
      <c r="Z51" s="13">
        <v>93763.22083333334</v>
      </c>
      <c r="AA51" s="15">
        <f t="shared" si="2"/>
        <v>93763.199999999997</v>
      </c>
      <c r="AB51">
        <f t="shared" si="3"/>
        <v>573384.43333333335</v>
      </c>
      <c r="AC51">
        <f t="shared" si="6"/>
        <v>5733844.333333334</v>
      </c>
      <c r="AD51">
        <f t="shared" si="4"/>
        <v>5733844</v>
      </c>
      <c r="AE51" s="15"/>
    </row>
    <row r="52" spans="1:31" ht="22.5" x14ac:dyDescent="0.55000000000000004">
      <c r="A52" s="3">
        <v>86</v>
      </c>
      <c r="B52" s="4" t="s">
        <v>12</v>
      </c>
      <c r="C52" s="4" t="s">
        <v>95</v>
      </c>
      <c r="D52" s="6">
        <v>9158105</v>
      </c>
      <c r="E52" s="7">
        <v>5</v>
      </c>
      <c r="F52" s="7">
        <v>82774.399999999994</v>
      </c>
      <c r="G52" s="21">
        <f t="shared" si="5"/>
        <v>2480387.3333333335</v>
      </c>
      <c r="H52" s="18">
        <f t="shared" si="1"/>
        <v>29.965633496991021</v>
      </c>
      <c r="K52" s="13" t="s">
        <v>351</v>
      </c>
      <c r="L52" s="13" t="s">
        <v>352</v>
      </c>
      <c r="M52" s="13">
        <v>1100000</v>
      </c>
      <c r="N52" s="13">
        <v>0</v>
      </c>
      <c r="O52" s="13">
        <v>0</v>
      </c>
      <c r="P52" s="13">
        <v>400000</v>
      </c>
      <c r="Q52" s="13">
        <v>9120300</v>
      </c>
      <c r="R52" s="13">
        <v>0</v>
      </c>
      <c r="S52" s="13">
        <v>2030412</v>
      </c>
      <c r="T52" s="13">
        <v>1216575</v>
      </c>
      <c r="U52" s="13">
        <v>0</v>
      </c>
      <c r="V52" s="13">
        <v>1015037</v>
      </c>
      <c r="W52" s="13">
        <v>0</v>
      </c>
      <c r="X52" s="13">
        <v>14882324</v>
      </c>
      <c r="Y52" s="13">
        <v>11351912</v>
      </c>
      <c r="Z52" s="13">
        <v>82774.358333333323</v>
      </c>
      <c r="AA52" s="15">
        <f t="shared" si="2"/>
        <v>82774.399999999994</v>
      </c>
      <c r="AB52">
        <f t="shared" si="3"/>
        <v>496077.46666666667</v>
      </c>
      <c r="AC52">
        <f t="shared" si="6"/>
        <v>2480387.3333333335</v>
      </c>
      <c r="AD52">
        <f t="shared" si="4"/>
        <v>2480387</v>
      </c>
      <c r="AE52" s="15"/>
    </row>
    <row r="53" spans="1:31" ht="22.5" x14ac:dyDescent="0.55000000000000004">
      <c r="A53" s="3">
        <v>91</v>
      </c>
      <c r="B53" s="4" t="s">
        <v>96</v>
      </c>
      <c r="C53" s="4" t="s">
        <v>97</v>
      </c>
      <c r="D53" s="6">
        <v>9158109</v>
      </c>
      <c r="E53" s="7">
        <v>10</v>
      </c>
      <c r="F53" s="7">
        <v>100001.1</v>
      </c>
      <c r="G53" s="21">
        <f t="shared" si="5"/>
        <v>6560445.666666666</v>
      </c>
      <c r="H53" s="18">
        <f t="shared" si="1"/>
        <v>65.603735025581372</v>
      </c>
      <c r="K53" s="13" t="s">
        <v>353</v>
      </c>
      <c r="L53" s="13" t="s">
        <v>354</v>
      </c>
      <c r="M53" s="13">
        <v>1100000</v>
      </c>
      <c r="N53" s="13">
        <v>2436495</v>
      </c>
      <c r="O53" s="13">
        <v>0</v>
      </c>
      <c r="P53" s="13">
        <v>400000</v>
      </c>
      <c r="Q53" s="13">
        <v>9564120</v>
      </c>
      <c r="R53" s="13">
        <v>443850</v>
      </c>
      <c r="S53" s="13">
        <v>2030412</v>
      </c>
      <c r="T53" s="13">
        <v>2678583</v>
      </c>
      <c r="U53" s="13">
        <v>0</v>
      </c>
      <c r="V53" s="13">
        <v>1027877</v>
      </c>
      <c r="W53" s="13">
        <v>0</v>
      </c>
      <c r="X53" s="13">
        <v>19681337</v>
      </c>
      <c r="Y53" s="13">
        <v>13714430</v>
      </c>
      <c r="Z53" s="13">
        <v>100001.05208333333</v>
      </c>
      <c r="AA53" s="15">
        <f t="shared" si="2"/>
        <v>100001.1</v>
      </c>
      <c r="AB53">
        <f t="shared" si="3"/>
        <v>656044.56666666665</v>
      </c>
      <c r="AC53">
        <f t="shared" si="6"/>
        <v>6560445.666666666</v>
      </c>
      <c r="AD53">
        <f t="shared" si="4"/>
        <v>6560446</v>
      </c>
      <c r="AE53" s="15"/>
    </row>
    <row r="54" spans="1:31" ht="22.5" x14ac:dyDescent="0.55000000000000004">
      <c r="A54" s="3">
        <v>94</v>
      </c>
      <c r="B54" s="4" t="s">
        <v>98</v>
      </c>
      <c r="C54" s="4" t="s">
        <v>99</v>
      </c>
      <c r="D54" s="6">
        <v>9158116</v>
      </c>
      <c r="E54" s="7">
        <v>9</v>
      </c>
      <c r="F54" s="7">
        <v>89997.2</v>
      </c>
      <c r="G54" s="21">
        <f t="shared" si="5"/>
        <v>5249164.5</v>
      </c>
      <c r="H54" s="18">
        <f t="shared" si="1"/>
        <v>58.325864582453676</v>
      </c>
      <c r="K54" s="13" t="s">
        <v>355</v>
      </c>
      <c r="L54" s="13" t="s">
        <v>356</v>
      </c>
      <c r="M54" s="13">
        <v>1100000</v>
      </c>
      <c r="N54" s="13">
        <v>1624330</v>
      </c>
      <c r="O54" s="13">
        <v>0</v>
      </c>
      <c r="P54" s="13">
        <v>400000</v>
      </c>
      <c r="Q54" s="13">
        <v>10007970</v>
      </c>
      <c r="R54" s="13">
        <v>0</v>
      </c>
      <c r="S54" s="13">
        <v>2030412</v>
      </c>
      <c r="T54" s="13">
        <v>1306626</v>
      </c>
      <c r="U54" s="13">
        <v>0</v>
      </c>
      <c r="V54" s="13">
        <v>1027877</v>
      </c>
      <c r="W54" s="13">
        <v>0</v>
      </c>
      <c r="X54" s="13">
        <v>17497215</v>
      </c>
      <c r="Y54" s="13">
        <v>12342473</v>
      </c>
      <c r="Z54" s="13">
        <v>89997.19895833332</v>
      </c>
      <c r="AA54" s="15">
        <f t="shared" si="2"/>
        <v>89997.2</v>
      </c>
      <c r="AB54">
        <f t="shared" si="3"/>
        <v>583240.5</v>
      </c>
      <c r="AC54">
        <f t="shared" si="6"/>
        <v>5249164.5</v>
      </c>
      <c r="AD54">
        <f t="shared" si="4"/>
        <v>5249165</v>
      </c>
      <c r="AE54" s="15"/>
    </row>
    <row r="55" spans="1:31" ht="22.5" x14ac:dyDescent="0.55000000000000004">
      <c r="A55" s="3">
        <v>95</v>
      </c>
      <c r="B55" s="4" t="s">
        <v>100</v>
      </c>
      <c r="C55" s="4" t="s">
        <v>101</v>
      </c>
      <c r="D55" s="6">
        <v>9158119</v>
      </c>
      <c r="E55" s="7">
        <v>11</v>
      </c>
      <c r="F55" s="7">
        <v>116500.5</v>
      </c>
      <c r="G55" s="21">
        <f t="shared" si="5"/>
        <v>8046174.4000000004</v>
      </c>
      <c r="H55" s="18">
        <f t="shared" si="1"/>
        <v>69.065578259320773</v>
      </c>
      <c r="K55" s="13" t="s">
        <v>357</v>
      </c>
      <c r="L55" s="13" t="s">
        <v>358</v>
      </c>
      <c r="M55" s="13">
        <v>1100000</v>
      </c>
      <c r="N55" s="13">
        <v>2436495</v>
      </c>
      <c r="O55" s="13">
        <v>0</v>
      </c>
      <c r="P55" s="13">
        <v>400000</v>
      </c>
      <c r="Q55" s="13">
        <v>11561460</v>
      </c>
      <c r="R55" s="13">
        <v>0</v>
      </c>
      <c r="S55" s="13">
        <v>2030412</v>
      </c>
      <c r="T55" s="13">
        <v>3337461</v>
      </c>
      <c r="U55" s="13">
        <v>0</v>
      </c>
      <c r="V55" s="13">
        <v>1078284</v>
      </c>
      <c r="W55" s="13">
        <v>0</v>
      </c>
      <c r="X55" s="13">
        <v>21944112</v>
      </c>
      <c r="Y55" s="13">
        <v>15977205</v>
      </c>
      <c r="Z55" s="13">
        <v>116500.45312499999</v>
      </c>
      <c r="AA55" s="15">
        <f t="shared" si="2"/>
        <v>116500.5</v>
      </c>
      <c r="AB55">
        <f t="shared" si="3"/>
        <v>731470.4</v>
      </c>
      <c r="AC55">
        <f t="shared" si="6"/>
        <v>8046174.4000000004</v>
      </c>
      <c r="AD55">
        <f t="shared" si="4"/>
        <v>8046174</v>
      </c>
      <c r="AE55" s="15"/>
    </row>
    <row r="56" spans="1:31" ht="22.5" x14ac:dyDescent="0.55000000000000004">
      <c r="A56" s="3">
        <v>96</v>
      </c>
      <c r="B56" s="4" t="s">
        <v>96</v>
      </c>
      <c r="C56" s="4" t="s">
        <v>102</v>
      </c>
      <c r="D56" s="6">
        <v>9158120</v>
      </c>
      <c r="E56" s="7">
        <v>5</v>
      </c>
      <c r="F56" s="7">
        <v>103488</v>
      </c>
      <c r="G56" s="21">
        <f t="shared" si="5"/>
        <v>3495284.5</v>
      </c>
      <c r="H56" s="18">
        <f t="shared" si="1"/>
        <v>33.774780650896723</v>
      </c>
      <c r="K56" s="13" t="s">
        <v>359</v>
      </c>
      <c r="L56" s="13" t="s">
        <v>360</v>
      </c>
      <c r="M56" s="13">
        <v>1100000</v>
      </c>
      <c r="N56" s="13">
        <v>3248660</v>
      </c>
      <c r="O56" s="13">
        <v>0</v>
      </c>
      <c r="P56" s="13">
        <v>400000</v>
      </c>
      <c r="Q56" s="13">
        <v>10451820</v>
      </c>
      <c r="R56" s="13">
        <v>0</v>
      </c>
      <c r="S56" s="13">
        <v>2030412</v>
      </c>
      <c r="T56" s="13">
        <v>2703841</v>
      </c>
      <c r="U56" s="13">
        <v>0</v>
      </c>
      <c r="V56" s="13">
        <v>1036974</v>
      </c>
      <c r="W56" s="13">
        <v>0</v>
      </c>
      <c r="X56" s="13">
        <v>20971707</v>
      </c>
      <c r="Y56" s="13">
        <v>14192635</v>
      </c>
      <c r="Z56" s="13">
        <v>103487.96354166666</v>
      </c>
      <c r="AA56" s="15">
        <f t="shared" si="2"/>
        <v>103488</v>
      </c>
      <c r="AB56">
        <f t="shared" si="3"/>
        <v>699056.9</v>
      </c>
      <c r="AC56">
        <f t="shared" si="6"/>
        <v>3495284.5</v>
      </c>
      <c r="AD56">
        <f t="shared" si="4"/>
        <v>3495285</v>
      </c>
      <c r="AE56" s="15"/>
    </row>
    <row r="57" spans="1:31" ht="22.5" x14ac:dyDescent="0.55000000000000004">
      <c r="A57" s="3">
        <v>98</v>
      </c>
      <c r="B57" s="4" t="s">
        <v>103</v>
      </c>
      <c r="C57" s="4" t="s">
        <v>104</v>
      </c>
      <c r="D57" s="6">
        <v>9158121</v>
      </c>
      <c r="E57" s="7">
        <v>10</v>
      </c>
      <c r="F57" s="7">
        <v>102663.5</v>
      </c>
      <c r="G57" s="21">
        <f t="shared" si="5"/>
        <v>6411434</v>
      </c>
      <c r="H57" s="18">
        <f t="shared" si="1"/>
        <v>62.450958714635682</v>
      </c>
      <c r="K57" s="13" t="s">
        <v>361</v>
      </c>
      <c r="L57" s="13" t="s">
        <v>362</v>
      </c>
      <c r="M57" s="13">
        <v>1100000</v>
      </c>
      <c r="N57" s="13">
        <v>1624330</v>
      </c>
      <c r="O57" s="13">
        <v>0</v>
      </c>
      <c r="P57" s="13">
        <v>400000</v>
      </c>
      <c r="Q57" s="13">
        <v>11561460</v>
      </c>
      <c r="R57" s="13">
        <v>0</v>
      </c>
      <c r="S57" s="13">
        <v>2030412</v>
      </c>
      <c r="T57" s="13">
        <v>1464543</v>
      </c>
      <c r="U57" s="13">
        <v>0</v>
      </c>
      <c r="V57" s="13">
        <v>1053557</v>
      </c>
      <c r="W57" s="13">
        <v>0</v>
      </c>
      <c r="X57" s="13">
        <v>19234302</v>
      </c>
      <c r="Y57" s="13">
        <v>14079560</v>
      </c>
      <c r="Z57" s="13">
        <v>102663.45833333333</v>
      </c>
      <c r="AA57" s="15">
        <f t="shared" si="2"/>
        <v>102663.5</v>
      </c>
      <c r="AB57">
        <f t="shared" si="3"/>
        <v>641143.4</v>
      </c>
      <c r="AC57">
        <f t="shared" si="6"/>
        <v>6411434</v>
      </c>
      <c r="AD57">
        <f t="shared" si="4"/>
        <v>6411434</v>
      </c>
      <c r="AE57" s="15"/>
    </row>
    <row r="58" spans="1:31" ht="22.5" x14ac:dyDescent="0.55000000000000004">
      <c r="A58" s="3">
        <v>99</v>
      </c>
      <c r="B58" s="4" t="s">
        <v>12</v>
      </c>
      <c r="C58" s="4" t="s">
        <v>105</v>
      </c>
      <c r="D58" s="6">
        <v>9158122</v>
      </c>
      <c r="E58" s="7">
        <v>9</v>
      </c>
      <c r="F58" s="7">
        <v>98316.1</v>
      </c>
      <c r="G58" s="21">
        <f t="shared" si="5"/>
        <v>5347777.8</v>
      </c>
      <c r="H58" s="18">
        <f t="shared" si="1"/>
        <v>54.393713745764927</v>
      </c>
      <c r="K58" s="13" t="s">
        <v>363</v>
      </c>
      <c r="L58" s="13" t="s">
        <v>364</v>
      </c>
      <c r="M58" s="13">
        <v>1100000</v>
      </c>
      <c r="N58" s="13">
        <v>812165</v>
      </c>
      <c r="O58" s="13">
        <v>0</v>
      </c>
      <c r="P58" s="13">
        <v>400000</v>
      </c>
      <c r="Q58" s="13">
        <v>11006610</v>
      </c>
      <c r="R58" s="13">
        <v>0</v>
      </c>
      <c r="S58" s="13">
        <v>2030412</v>
      </c>
      <c r="T58" s="13">
        <v>1410342</v>
      </c>
      <c r="U58" s="13">
        <v>0</v>
      </c>
      <c r="V58" s="13">
        <v>1066397</v>
      </c>
      <c r="W58" s="13">
        <v>0</v>
      </c>
      <c r="X58" s="13">
        <v>17825926</v>
      </c>
      <c r="Y58" s="13">
        <v>13483349</v>
      </c>
      <c r="Z58" s="13">
        <v>98316.086458333331</v>
      </c>
      <c r="AA58" s="15">
        <f t="shared" si="2"/>
        <v>98316.1</v>
      </c>
      <c r="AB58">
        <f t="shared" si="3"/>
        <v>594197.53333333333</v>
      </c>
      <c r="AC58">
        <f t="shared" si="6"/>
        <v>5347777.8</v>
      </c>
      <c r="AD58">
        <f t="shared" si="4"/>
        <v>5347778</v>
      </c>
      <c r="AE58" s="15"/>
    </row>
    <row r="59" spans="1:31" ht="22.5" x14ac:dyDescent="0.55000000000000004">
      <c r="A59" s="3">
        <v>100</v>
      </c>
      <c r="B59" s="4" t="s">
        <v>106</v>
      </c>
      <c r="C59" s="4" t="s">
        <v>107</v>
      </c>
      <c r="D59" s="6">
        <v>9158123</v>
      </c>
      <c r="E59" s="7">
        <v>10</v>
      </c>
      <c r="F59" s="7">
        <v>102766.39999999999</v>
      </c>
      <c r="G59" s="21">
        <f t="shared" si="5"/>
        <v>5874698.666666667</v>
      </c>
      <c r="H59" s="18">
        <f t="shared" si="1"/>
        <v>57.165558652114576</v>
      </c>
      <c r="K59" s="13" t="s">
        <v>365</v>
      </c>
      <c r="L59" s="13" t="s">
        <v>366</v>
      </c>
      <c r="M59" s="13">
        <v>1100000</v>
      </c>
      <c r="N59" s="13">
        <v>0</v>
      </c>
      <c r="O59" s="13">
        <v>554850</v>
      </c>
      <c r="P59" s="13">
        <v>400000</v>
      </c>
      <c r="Q59" s="13">
        <v>11006610</v>
      </c>
      <c r="R59" s="13">
        <v>0</v>
      </c>
      <c r="S59" s="13">
        <v>2030412</v>
      </c>
      <c r="T59" s="13">
        <v>1465827</v>
      </c>
      <c r="U59" s="13">
        <v>0</v>
      </c>
      <c r="V59" s="13">
        <v>1066397</v>
      </c>
      <c r="W59" s="13">
        <v>0</v>
      </c>
      <c r="X59" s="13">
        <v>17624096</v>
      </c>
      <c r="Y59" s="13">
        <v>14093684</v>
      </c>
      <c r="Z59" s="13">
        <v>102766.44583333333</v>
      </c>
      <c r="AA59" s="15">
        <f t="shared" si="2"/>
        <v>102766.39999999999</v>
      </c>
      <c r="AB59">
        <f t="shared" si="3"/>
        <v>587469.8666666667</v>
      </c>
      <c r="AC59">
        <f t="shared" si="6"/>
        <v>5874698.666666667</v>
      </c>
      <c r="AD59">
        <f t="shared" si="4"/>
        <v>5874699</v>
      </c>
      <c r="AE59" s="15"/>
    </row>
    <row r="60" spans="1:31" ht="22.5" x14ac:dyDescent="0.55000000000000004">
      <c r="A60" s="3">
        <v>101</v>
      </c>
      <c r="B60" s="5" t="s">
        <v>108</v>
      </c>
      <c r="C60" s="5" t="s">
        <v>107</v>
      </c>
      <c r="D60" s="6">
        <v>9158124</v>
      </c>
      <c r="E60" s="7">
        <v>15</v>
      </c>
      <c r="F60" s="7">
        <v>98213.1</v>
      </c>
      <c r="G60" s="21">
        <f t="shared" si="5"/>
        <v>8499818.5</v>
      </c>
      <c r="H60" s="18">
        <f t="shared" si="1"/>
        <v>86.544651375427506</v>
      </c>
      <c r="K60" s="13" t="s">
        <v>367</v>
      </c>
      <c r="L60" s="13" t="s">
        <v>368</v>
      </c>
      <c r="M60" s="13">
        <v>1100000</v>
      </c>
      <c r="N60" s="13">
        <v>0</v>
      </c>
      <c r="O60" s="13">
        <v>0</v>
      </c>
      <c r="P60" s="13">
        <v>400000</v>
      </c>
      <c r="Q60" s="13">
        <v>11006610</v>
      </c>
      <c r="R60" s="13">
        <v>0</v>
      </c>
      <c r="S60" s="13">
        <v>2030412</v>
      </c>
      <c r="T60" s="13">
        <v>1409058</v>
      </c>
      <c r="U60" s="13">
        <v>0</v>
      </c>
      <c r="V60" s="13">
        <v>1053557</v>
      </c>
      <c r="W60" s="13">
        <v>0</v>
      </c>
      <c r="X60" s="13">
        <v>16999637</v>
      </c>
      <c r="Y60" s="13">
        <v>13469225</v>
      </c>
      <c r="Z60" s="13">
        <v>98213.098958333328</v>
      </c>
      <c r="AA60" s="15">
        <f t="shared" si="2"/>
        <v>98213.1</v>
      </c>
      <c r="AB60">
        <f t="shared" si="3"/>
        <v>566654.56666666665</v>
      </c>
      <c r="AC60">
        <f t="shared" si="6"/>
        <v>8499818.5</v>
      </c>
      <c r="AD60">
        <f t="shared" si="4"/>
        <v>8499819</v>
      </c>
      <c r="AE60" s="15"/>
    </row>
    <row r="61" spans="1:31" ht="22.5" x14ac:dyDescent="0.55000000000000004">
      <c r="A61" s="3">
        <v>102</v>
      </c>
      <c r="B61" s="4" t="s">
        <v>109</v>
      </c>
      <c r="C61" s="4" t="s">
        <v>107</v>
      </c>
      <c r="D61" s="6">
        <v>9158125</v>
      </c>
      <c r="E61" s="7">
        <v>9</v>
      </c>
      <c r="F61" s="7">
        <v>93763.199999999997</v>
      </c>
      <c r="G61" s="21">
        <f t="shared" si="5"/>
        <v>5160459.9000000004</v>
      </c>
      <c r="H61" s="18">
        <f t="shared" si="1"/>
        <v>55.037156368383336</v>
      </c>
      <c r="K61" s="13" t="s">
        <v>369</v>
      </c>
      <c r="L61" s="13" t="s">
        <v>370</v>
      </c>
      <c r="M61" s="13">
        <v>1100000</v>
      </c>
      <c r="N61" s="13">
        <v>812165</v>
      </c>
      <c r="O61" s="13">
        <v>0</v>
      </c>
      <c r="P61" s="13">
        <v>400000</v>
      </c>
      <c r="Q61" s="13">
        <v>10451820</v>
      </c>
      <c r="R61" s="13">
        <v>0</v>
      </c>
      <c r="S61" s="13">
        <v>2030412</v>
      </c>
      <c r="T61" s="13">
        <v>1353579</v>
      </c>
      <c r="U61" s="13">
        <v>0</v>
      </c>
      <c r="V61" s="13">
        <v>1053557</v>
      </c>
      <c r="W61" s="13">
        <v>0</v>
      </c>
      <c r="X61" s="13">
        <v>17201533</v>
      </c>
      <c r="Y61" s="13">
        <v>12858956</v>
      </c>
      <c r="Z61" s="13">
        <v>93763.22083333334</v>
      </c>
      <c r="AA61" s="15">
        <f t="shared" si="2"/>
        <v>93763.199999999997</v>
      </c>
      <c r="AB61">
        <f t="shared" si="3"/>
        <v>573384.43333333335</v>
      </c>
      <c r="AC61">
        <f t="shared" si="6"/>
        <v>5160459.9000000004</v>
      </c>
      <c r="AD61">
        <f t="shared" si="4"/>
        <v>5160460</v>
      </c>
      <c r="AE61" s="15"/>
    </row>
    <row r="62" spans="1:31" ht="22.5" x14ac:dyDescent="0.55000000000000004">
      <c r="A62" s="3">
        <v>103</v>
      </c>
      <c r="B62" s="4" t="s">
        <v>110</v>
      </c>
      <c r="C62" s="4" t="s">
        <v>107</v>
      </c>
      <c r="D62" s="6">
        <v>9158128</v>
      </c>
      <c r="E62" s="7">
        <v>10</v>
      </c>
      <c r="F62" s="7">
        <v>109633.8</v>
      </c>
      <c r="G62" s="21">
        <f t="shared" si="5"/>
        <v>6188635.666666666</v>
      </c>
      <c r="H62" s="18">
        <f t="shared" si="1"/>
        <v>56.448245583630829</v>
      </c>
      <c r="K62" s="13" t="s">
        <v>371</v>
      </c>
      <c r="L62" s="13" t="s">
        <v>372</v>
      </c>
      <c r="M62" s="13">
        <v>1100000</v>
      </c>
      <c r="N62" s="13">
        <v>0</v>
      </c>
      <c r="O62" s="13">
        <v>0</v>
      </c>
      <c r="P62" s="13">
        <v>400000</v>
      </c>
      <c r="Q62" s="13">
        <v>9120300</v>
      </c>
      <c r="R62" s="13">
        <v>665760</v>
      </c>
      <c r="S62" s="13">
        <v>2030412</v>
      </c>
      <c r="T62" s="13">
        <v>4234398</v>
      </c>
      <c r="U62" s="13">
        <v>0</v>
      </c>
      <c r="V62" s="13">
        <v>1015037</v>
      </c>
      <c r="W62" s="13">
        <v>0</v>
      </c>
      <c r="X62" s="13">
        <v>18565907</v>
      </c>
      <c r="Y62" s="13">
        <v>15035495</v>
      </c>
      <c r="Z62" s="13">
        <v>109633.81770833333</v>
      </c>
      <c r="AA62" s="15">
        <f t="shared" si="2"/>
        <v>109633.8</v>
      </c>
      <c r="AB62">
        <f t="shared" si="3"/>
        <v>618863.56666666665</v>
      </c>
      <c r="AC62">
        <f t="shared" si="6"/>
        <v>6188635.666666666</v>
      </c>
      <c r="AD62">
        <f t="shared" si="4"/>
        <v>6188636</v>
      </c>
      <c r="AE62" s="15"/>
    </row>
    <row r="63" spans="1:31" ht="22.5" x14ac:dyDescent="0.55000000000000004">
      <c r="A63" s="3">
        <v>106</v>
      </c>
      <c r="B63" s="4" t="s">
        <v>111</v>
      </c>
      <c r="C63" s="4" t="s">
        <v>112</v>
      </c>
      <c r="D63" s="6">
        <v>9158138</v>
      </c>
      <c r="E63" s="7">
        <v>7</v>
      </c>
      <c r="F63" s="7">
        <v>93763.199999999997</v>
      </c>
      <c r="G63" s="21">
        <f t="shared" si="5"/>
        <v>3824185.8666666672</v>
      </c>
      <c r="H63" s="18">
        <f t="shared" si="1"/>
        <v>40.785573302390141</v>
      </c>
      <c r="K63" s="13" t="s">
        <v>373</v>
      </c>
      <c r="L63" s="13" t="s">
        <v>374</v>
      </c>
      <c r="M63" s="13">
        <v>1100000</v>
      </c>
      <c r="N63" s="13">
        <v>0</v>
      </c>
      <c r="O63" s="13">
        <v>0</v>
      </c>
      <c r="P63" s="13">
        <v>400000</v>
      </c>
      <c r="Q63" s="13">
        <v>10451820</v>
      </c>
      <c r="R63" s="13">
        <v>0</v>
      </c>
      <c r="S63" s="13">
        <v>2030412</v>
      </c>
      <c r="T63" s="13">
        <v>1353579</v>
      </c>
      <c r="U63" s="13">
        <v>0</v>
      </c>
      <c r="V63" s="13">
        <v>1053557</v>
      </c>
      <c r="W63" s="13">
        <v>0</v>
      </c>
      <c r="X63" s="13">
        <v>16389368</v>
      </c>
      <c r="Y63" s="13">
        <v>12858956</v>
      </c>
      <c r="Z63" s="13">
        <v>93763.22083333334</v>
      </c>
      <c r="AA63" s="15">
        <f t="shared" si="2"/>
        <v>93763.199999999997</v>
      </c>
      <c r="AB63">
        <f t="shared" si="3"/>
        <v>546312.26666666672</v>
      </c>
      <c r="AC63">
        <f t="shared" si="6"/>
        <v>3824185.8666666672</v>
      </c>
      <c r="AD63">
        <f t="shared" si="4"/>
        <v>3824186</v>
      </c>
      <c r="AE63" s="15"/>
    </row>
    <row r="64" spans="1:31" ht="22.5" x14ac:dyDescent="0.55000000000000004">
      <c r="A64" s="3">
        <v>107</v>
      </c>
      <c r="B64" s="4" t="s">
        <v>113</v>
      </c>
      <c r="C64" s="4" t="s">
        <v>114</v>
      </c>
      <c r="D64" s="6">
        <v>9158139</v>
      </c>
      <c r="E64" s="7">
        <v>8</v>
      </c>
      <c r="F64" s="7">
        <v>89997.2</v>
      </c>
      <c r="G64" s="21">
        <f t="shared" si="5"/>
        <v>4665924</v>
      </c>
      <c r="H64" s="18">
        <f t="shared" si="1"/>
        <v>51.845212962181044</v>
      </c>
      <c r="K64" s="13" t="s">
        <v>375</v>
      </c>
      <c r="L64" s="13" t="s">
        <v>376</v>
      </c>
      <c r="M64" s="13">
        <v>1100000</v>
      </c>
      <c r="N64" s="13">
        <v>1624330</v>
      </c>
      <c r="O64" s="13">
        <v>0</v>
      </c>
      <c r="P64" s="13">
        <v>400000</v>
      </c>
      <c r="Q64" s="13">
        <v>10007970</v>
      </c>
      <c r="R64" s="13">
        <v>0</v>
      </c>
      <c r="S64" s="13">
        <v>2030412</v>
      </c>
      <c r="T64" s="13">
        <v>1306626</v>
      </c>
      <c r="U64" s="13">
        <v>0</v>
      </c>
      <c r="V64" s="13">
        <v>1027877</v>
      </c>
      <c r="W64" s="13">
        <v>0</v>
      </c>
      <c r="X64" s="13">
        <v>17497215</v>
      </c>
      <c r="Y64" s="13">
        <v>12342473</v>
      </c>
      <c r="Z64" s="13">
        <v>89997.19895833332</v>
      </c>
      <c r="AA64" s="15">
        <f t="shared" si="2"/>
        <v>89997.2</v>
      </c>
      <c r="AB64">
        <f t="shared" si="3"/>
        <v>583240.5</v>
      </c>
      <c r="AC64">
        <f t="shared" si="6"/>
        <v>4665924</v>
      </c>
      <c r="AD64">
        <f t="shared" si="4"/>
        <v>4665924</v>
      </c>
      <c r="AE64" s="15"/>
    </row>
    <row r="65" spans="1:31" ht="22.5" x14ac:dyDescent="0.55000000000000004">
      <c r="A65" s="3">
        <v>108</v>
      </c>
      <c r="B65" s="4" t="s">
        <v>115</v>
      </c>
      <c r="C65" s="4" t="s">
        <v>116</v>
      </c>
      <c r="D65" s="6">
        <v>9158140</v>
      </c>
      <c r="E65" s="7">
        <v>10</v>
      </c>
      <c r="F65" s="7">
        <v>94557.9</v>
      </c>
      <c r="G65" s="21">
        <f t="shared" si="5"/>
        <v>5770173.333333334</v>
      </c>
      <c r="H65" s="18">
        <f t="shared" si="1"/>
        <v>61.02264679453895</v>
      </c>
      <c r="K65" s="13" t="s">
        <v>377</v>
      </c>
      <c r="L65" s="13" t="s">
        <v>378</v>
      </c>
      <c r="M65" s="13">
        <v>1100000</v>
      </c>
      <c r="N65" s="13">
        <v>812165</v>
      </c>
      <c r="O65" s="13">
        <v>0</v>
      </c>
      <c r="P65" s="13">
        <v>400000</v>
      </c>
      <c r="Q65" s="13">
        <v>9120300</v>
      </c>
      <c r="R65" s="13">
        <v>332880</v>
      </c>
      <c r="S65" s="13">
        <v>2030412</v>
      </c>
      <c r="T65" s="13">
        <v>2499726</v>
      </c>
      <c r="U65" s="13">
        <v>0</v>
      </c>
      <c r="V65" s="13">
        <v>1015037</v>
      </c>
      <c r="W65" s="13">
        <v>0</v>
      </c>
      <c r="X65" s="13">
        <v>17310520</v>
      </c>
      <c r="Y65" s="13">
        <v>12967943</v>
      </c>
      <c r="Z65" s="13">
        <v>94557.917708333334</v>
      </c>
      <c r="AA65" s="15">
        <f t="shared" si="2"/>
        <v>94557.9</v>
      </c>
      <c r="AB65">
        <f t="shared" si="3"/>
        <v>577017.33333333337</v>
      </c>
      <c r="AC65">
        <f t="shared" si="6"/>
        <v>5770173.333333334</v>
      </c>
      <c r="AD65">
        <f t="shared" si="4"/>
        <v>5770173</v>
      </c>
      <c r="AE65" s="15"/>
    </row>
    <row r="66" spans="1:31" ht="22.5" x14ac:dyDescent="0.55000000000000004">
      <c r="A66" s="3">
        <v>111</v>
      </c>
      <c r="B66" s="4" t="s">
        <v>98</v>
      </c>
      <c r="C66" s="4" t="s">
        <v>117</v>
      </c>
      <c r="D66" s="6">
        <v>9158144</v>
      </c>
      <c r="E66" s="7">
        <v>10</v>
      </c>
      <c r="F66" s="7">
        <v>85436.4</v>
      </c>
      <c r="G66" s="21">
        <f t="shared" si="5"/>
        <v>5623910</v>
      </c>
      <c r="H66" s="18">
        <f t="shared" si="1"/>
        <v>65.825690221029916</v>
      </c>
      <c r="K66" s="13" t="s">
        <v>379</v>
      </c>
      <c r="L66" s="13" t="s">
        <v>380</v>
      </c>
      <c r="M66" s="13">
        <v>1100000</v>
      </c>
      <c r="N66" s="13">
        <v>1624330</v>
      </c>
      <c r="O66" s="13">
        <v>0</v>
      </c>
      <c r="P66" s="13">
        <v>400000</v>
      </c>
      <c r="Q66" s="13">
        <v>9120300</v>
      </c>
      <c r="R66" s="13">
        <v>332880</v>
      </c>
      <c r="S66" s="13">
        <v>2030412</v>
      </c>
      <c r="T66" s="13">
        <v>1249764</v>
      </c>
      <c r="U66" s="13">
        <v>0</v>
      </c>
      <c r="V66" s="13">
        <v>1014044</v>
      </c>
      <c r="W66" s="13">
        <v>0</v>
      </c>
      <c r="X66" s="13">
        <v>16871730</v>
      </c>
      <c r="Y66" s="13">
        <v>11716988</v>
      </c>
      <c r="Z66" s="13">
        <v>85436.37083333332</v>
      </c>
      <c r="AA66" s="15">
        <f t="shared" si="2"/>
        <v>85436.4</v>
      </c>
      <c r="AB66">
        <f t="shared" si="3"/>
        <v>562391</v>
      </c>
      <c r="AC66">
        <f t="shared" ref="AC66:AC97" si="7">E66*AB66</f>
        <v>5623910</v>
      </c>
      <c r="AD66">
        <f t="shared" si="4"/>
        <v>5623910</v>
      </c>
      <c r="AE66" s="15"/>
    </row>
    <row r="67" spans="1:31" ht="22.5" x14ac:dyDescent="0.55000000000000004">
      <c r="A67" s="3">
        <v>112</v>
      </c>
      <c r="B67" s="4" t="s">
        <v>118</v>
      </c>
      <c r="C67" s="4" t="s">
        <v>119</v>
      </c>
      <c r="D67" s="6">
        <v>9158145</v>
      </c>
      <c r="E67" s="7">
        <v>9</v>
      </c>
      <c r="F67" s="7">
        <v>102656.2</v>
      </c>
      <c r="G67" s="21">
        <f t="shared" si="5"/>
        <v>5769993.6000000006</v>
      </c>
      <c r="H67" s="18">
        <f t="shared" ref="H67:H130" si="8">G67/F67</f>
        <v>56.206966554382497</v>
      </c>
      <c r="K67" s="13" t="s">
        <v>381</v>
      </c>
      <c r="L67" s="13" t="s">
        <v>382</v>
      </c>
      <c r="M67" s="13">
        <v>1100000</v>
      </c>
      <c r="N67" s="13">
        <v>1624330</v>
      </c>
      <c r="O67" s="13">
        <v>0</v>
      </c>
      <c r="P67" s="13">
        <v>400000</v>
      </c>
      <c r="Q67" s="13">
        <v>11006610</v>
      </c>
      <c r="R67" s="13">
        <v>554790</v>
      </c>
      <c r="S67" s="13">
        <v>2030412</v>
      </c>
      <c r="T67" s="13">
        <v>1464453</v>
      </c>
      <c r="U67" s="13">
        <v>0</v>
      </c>
      <c r="V67" s="13">
        <v>1052717</v>
      </c>
      <c r="W67" s="13">
        <v>0</v>
      </c>
      <c r="X67" s="13">
        <v>19233312</v>
      </c>
      <c r="Y67" s="13">
        <v>14078570</v>
      </c>
      <c r="Z67" s="13">
        <v>102656.23958333333</v>
      </c>
      <c r="AA67" s="15">
        <f t="shared" ref="AA67:AA130" si="9">ROUND(Z67,1)</f>
        <v>102656.2</v>
      </c>
      <c r="AB67">
        <f t="shared" ref="AB67:AB130" si="10">X67/30</f>
        <v>641110.4</v>
      </c>
      <c r="AC67">
        <f t="shared" si="7"/>
        <v>5769993.6000000006</v>
      </c>
      <c r="AD67">
        <f t="shared" ref="AD67:AD130" si="11">ROUND(AC67,0)</f>
        <v>5769994</v>
      </c>
      <c r="AE67" s="15"/>
    </row>
    <row r="68" spans="1:31" ht="22.5" x14ac:dyDescent="0.55000000000000004">
      <c r="A68" s="3">
        <v>114</v>
      </c>
      <c r="B68" s="4" t="s">
        <v>10</v>
      </c>
      <c r="C68" s="4" t="s">
        <v>120</v>
      </c>
      <c r="D68" s="6">
        <v>9158150</v>
      </c>
      <c r="E68" s="7">
        <v>10</v>
      </c>
      <c r="F68" s="7">
        <v>93653</v>
      </c>
      <c r="G68" s="21">
        <f t="shared" si="5"/>
        <v>5999526.666666666</v>
      </c>
      <c r="H68" s="18">
        <f t="shared" si="8"/>
        <v>64.061233133660068</v>
      </c>
      <c r="K68" s="13" t="s">
        <v>383</v>
      </c>
      <c r="L68" s="13" t="s">
        <v>384</v>
      </c>
      <c r="M68" s="13">
        <v>1100000</v>
      </c>
      <c r="N68" s="13">
        <v>1624330</v>
      </c>
      <c r="O68" s="13">
        <v>0</v>
      </c>
      <c r="P68" s="13">
        <v>400000</v>
      </c>
      <c r="Q68" s="13">
        <v>10451820</v>
      </c>
      <c r="R68" s="13">
        <v>0</v>
      </c>
      <c r="S68" s="13">
        <v>2030412</v>
      </c>
      <c r="T68" s="13">
        <v>1352205</v>
      </c>
      <c r="U68" s="13">
        <v>0</v>
      </c>
      <c r="V68" s="13">
        <v>1039813</v>
      </c>
      <c r="W68" s="13">
        <v>0</v>
      </c>
      <c r="X68" s="13">
        <v>17998580</v>
      </c>
      <c r="Y68" s="13">
        <v>12843838</v>
      </c>
      <c r="Z68" s="13">
        <v>93652.985416666648</v>
      </c>
      <c r="AA68" s="15">
        <f t="shared" si="9"/>
        <v>93653</v>
      </c>
      <c r="AB68">
        <f t="shared" si="10"/>
        <v>599952.66666666663</v>
      </c>
      <c r="AC68">
        <f t="shared" si="7"/>
        <v>5999526.666666666</v>
      </c>
      <c r="AD68">
        <f t="shared" si="11"/>
        <v>5999527</v>
      </c>
      <c r="AE68" s="15"/>
    </row>
    <row r="69" spans="1:31" ht="22.5" x14ac:dyDescent="0.55000000000000004">
      <c r="A69" s="3">
        <v>115</v>
      </c>
      <c r="B69" s="4" t="s">
        <v>121</v>
      </c>
      <c r="C69" s="4" t="s">
        <v>120</v>
      </c>
      <c r="D69" s="6">
        <v>9158152</v>
      </c>
      <c r="E69" s="7">
        <v>8</v>
      </c>
      <c r="F69" s="7">
        <v>113269.8</v>
      </c>
      <c r="G69" s="21">
        <f t="shared" ref="G69:G132" si="12">X69/30*E69</f>
        <v>5083882.1333333338</v>
      </c>
      <c r="H69" s="18">
        <f t="shared" si="8"/>
        <v>44.882944379996552</v>
      </c>
      <c r="K69" s="13" t="s">
        <v>385</v>
      </c>
      <c r="L69" s="13" t="s">
        <v>386</v>
      </c>
      <c r="M69" s="13">
        <v>1100000</v>
      </c>
      <c r="N69" s="13">
        <v>0</v>
      </c>
      <c r="O69" s="13">
        <v>0</v>
      </c>
      <c r="P69" s="13">
        <v>400000</v>
      </c>
      <c r="Q69" s="13">
        <v>12227190</v>
      </c>
      <c r="R69" s="13">
        <v>665760</v>
      </c>
      <c r="S69" s="13">
        <v>2030412</v>
      </c>
      <c r="T69" s="13">
        <v>1596778</v>
      </c>
      <c r="U69" s="13">
        <v>0</v>
      </c>
      <c r="V69" s="13">
        <v>1044418</v>
      </c>
      <c r="W69" s="13">
        <v>0</v>
      </c>
      <c r="X69" s="13">
        <v>19064558</v>
      </c>
      <c r="Y69" s="13">
        <v>15534146</v>
      </c>
      <c r="Z69" s="13">
        <v>113269.81458333334</v>
      </c>
      <c r="AA69" s="15">
        <f t="shared" si="9"/>
        <v>113269.8</v>
      </c>
      <c r="AB69">
        <f t="shared" si="10"/>
        <v>635485.26666666672</v>
      </c>
      <c r="AC69">
        <f t="shared" si="7"/>
        <v>5083882.1333333338</v>
      </c>
      <c r="AD69">
        <f t="shared" si="11"/>
        <v>5083882</v>
      </c>
      <c r="AE69" s="15"/>
    </row>
    <row r="70" spans="1:31" ht="22.5" x14ac:dyDescent="0.55000000000000004">
      <c r="A70" s="3">
        <v>116</v>
      </c>
      <c r="B70" s="4" t="s">
        <v>122</v>
      </c>
      <c r="C70" s="4" t="s">
        <v>123</v>
      </c>
      <c r="D70" s="6">
        <v>9158155</v>
      </c>
      <c r="E70" s="7">
        <v>10</v>
      </c>
      <c r="F70" s="7">
        <v>88059.4</v>
      </c>
      <c r="G70" s="21">
        <f t="shared" si="12"/>
        <v>5473100.333333333</v>
      </c>
      <c r="H70" s="18">
        <f t="shared" si="8"/>
        <v>62.152369120540605</v>
      </c>
      <c r="K70" s="13" t="s">
        <v>387</v>
      </c>
      <c r="L70" s="13" t="s">
        <v>388</v>
      </c>
      <c r="M70" s="13">
        <v>1100000</v>
      </c>
      <c r="N70" s="13">
        <v>812165</v>
      </c>
      <c r="O70" s="13">
        <v>0</v>
      </c>
      <c r="P70" s="13">
        <v>400000</v>
      </c>
      <c r="Q70" s="13">
        <v>9120300</v>
      </c>
      <c r="R70" s="13">
        <v>665760</v>
      </c>
      <c r="S70" s="13">
        <v>2030412</v>
      </c>
      <c r="T70" s="13">
        <v>1282467</v>
      </c>
      <c r="U70" s="13">
        <v>0</v>
      </c>
      <c r="V70" s="13">
        <v>1008197</v>
      </c>
      <c r="W70" s="13">
        <v>0</v>
      </c>
      <c r="X70" s="13">
        <v>16419301</v>
      </c>
      <c r="Y70" s="13">
        <v>12076724</v>
      </c>
      <c r="Z70" s="13">
        <v>88059.445833333331</v>
      </c>
      <c r="AA70" s="15">
        <f t="shared" si="9"/>
        <v>88059.4</v>
      </c>
      <c r="AB70">
        <f t="shared" si="10"/>
        <v>547310.03333333333</v>
      </c>
      <c r="AC70">
        <f t="shared" si="7"/>
        <v>5473100.333333333</v>
      </c>
      <c r="AD70">
        <f t="shared" si="11"/>
        <v>5473100</v>
      </c>
      <c r="AE70" s="15"/>
    </row>
    <row r="71" spans="1:31" ht="22.5" x14ac:dyDescent="0.55000000000000004">
      <c r="A71" s="3">
        <v>117</v>
      </c>
      <c r="B71" s="4" t="s">
        <v>12</v>
      </c>
      <c r="C71" s="4" t="s">
        <v>124</v>
      </c>
      <c r="D71" s="6">
        <v>9158157</v>
      </c>
      <c r="E71" s="7">
        <v>10</v>
      </c>
      <c r="F71" s="7">
        <v>93660.2</v>
      </c>
      <c r="G71" s="21">
        <f t="shared" si="12"/>
        <v>5999858</v>
      </c>
      <c r="H71" s="18">
        <f t="shared" si="8"/>
        <v>64.059846124607887</v>
      </c>
      <c r="K71" s="13" t="s">
        <v>389</v>
      </c>
      <c r="L71" s="13" t="s">
        <v>390</v>
      </c>
      <c r="M71" s="13">
        <v>1100000</v>
      </c>
      <c r="N71" s="13">
        <v>1624330</v>
      </c>
      <c r="O71" s="13">
        <v>0</v>
      </c>
      <c r="P71" s="13">
        <v>400000</v>
      </c>
      <c r="Q71" s="13">
        <v>10007970</v>
      </c>
      <c r="R71" s="13">
        <v>443850</v>
      </c>
      <c r="S71" s="13">
        <v>2030412</v>
      </c>
      <c r="T71" s="13">
        <v>1352295</v>
      </c>
      <c r="U71" s="13">
        <v>0</v>
      </c>
      <c r="V71" s="13">
        <v>1040717</v>
      </c>
      <c r="W71" s="13">
        <v>0</v>
      </c>
      <c r="X71" s="13">
        <v>17999574</v>
      </c>
      <c r="Y71" s="13">
        <v>12844832</v>
      </c>
      <c r="Z71" s="13">
        <v>93660.233333333337</v>
      </c>
      <c r="AA71" s="15">
        <f t="shared" si="9"/>
        <v>93660.2</v>
      </c>
      <c r="AB71">
        <f t="shared" si="10"/>
        <v>599985.80000000005</v>
      </c>
      <c r="AC71">
        <f t="shared" si="7"/>
        <v>5999858</v>
      </c>
      <c r="AD71">
        <f t="shared" si="11"/>
        <v>5999858</v>
      </c>
      <c r="AE71" s="15"/>
    </row>
    <row r="72" spans="1:31" ht="22.5" x14ac:dyDescent="0.55000000000000004">
      <c r="A72" s="3">
        <v>118</v>
      </c>
      <c r="B72" s="4" t="s">
        <v>6</v>
      </c>
      <c r="C72" s="4" t="s">
        <v>125</v>
      </c>
      <c r="D72" s="6">
        <v>9158159</v>
      </c>
      <c r="E72" s="7">
        <v>10</v>
      </c>
      <c r="F72" s="7">
        <v>93763.199999999997</v>
      </c>
      <c r="G72" s="21">
        <f t="shared" si="12"/>
        <v>5733844.333333334</v>
      </c>
      <c r="H72" s="18">
        <f t="shared" si="8"/>
        <v>61.152395964870379</v>
      </c>
      <c r="K72" s="13" t="s">
        <v>391</v>
      </c>
      <c r="L72" s="13" t="s">
        <v>392</v>
      </c>
      <c r="M72" s="13">
        <v>1100000</v>
      </c>
      <c r="N72" s="13">
        <v>812165</v>
      </c>
      <c r="O72" s="13">
        <v>0</v>
      </c>
      <c r="P72" s="13">
        <v>400000</v>
      </c>
      <c r="Q72" s="13">
        <v>10451820</v>
      </c>
      <c r="R72" s="13">
        <v>0</v>
      </c>
      <c r="S72" s="13">
        <v>2030412</v>
      </c>
      <c r="T72" s="13">
        <v>1353579</v>
      </c>
      <c r="U72" s="13">
        <v>0</v>
      </c>
      <c r="V72" s="13">
        <v>1053557</v>
      </c>
      <c r="W72" s="13">
        <v>0</v>
      </c>
      <c r="X72" s="13">
        <v>17201533</v>
      </c>
      <c r="Y72" s="13">
        <v>12858956</v>
      </c>
      <c r="Z72" s="13">
        <v>93763.22083333334</v>
      </c>
      <c r="AA72" s="15">
        <f t="shared" si="9"/>
        <v>93763.199999999997</v>
      </c>
      <c r="AB72">
        <f t="shared" si="10"/>
        <v>573384.43333333335</v>
      </c>
      <c r="AC72">
        <f t="shared" si="7"/>
        <v>5733844.333333334</v>
      </c>
      <c r="AD72">
        <f t="shared" si="11"/>
        <v>5733844</v>
      </c>
      <c r="AE72" s="15"/>
    </row>
    <row r="73" spans="1:31" ht="22.5" x14ac:dyDescent="0.55000000000000004">
      <c r="A73" s="3">
        <v>119</v>
      </c>
      <c r="B73" s="4" t="s">
        <v>118</v>
      </c>
      <c r="C73" s="4" t="s">
        <v>126</v>
      </c>
      <c r="D73" s="6">
        <v>9158162</v>
      </c>
      <c r="E73" s="7">
        <v>13</v>
      </c>
      <c r="F73" s="7">
        <v>135827.1</v>
      </c>
      <c r="G73" s="21">
        <f t="shared" si="12"/>
        <v>10657671.266666668</v>
      </c>
      <c r="H73" s="18">
        <f t="shared" si="8"/>
        <v>78.464984282714326</v>
      </c>
      <c r="K73" s="13" t="s">
        <v>393</v>
      </c>
      <c r="L73" s="13" t="s">
        <v>394</v>
      </c>
      <c r="M73" s="13">
        <v>1100000</v>
      </c>
      <c r="N73" s="13">
        <v>2436495</v>
      </c>
      <c r="O73" s="13">
        <v>0</v>
      </c>
      <c r="P73" s="13">
        <v>400000</v>
      </c>
      <c r="Q73" s="13">
        <v>14446410</v>
      </c>
      <c r="R73" s="13">
        <v>0</v>
      </c>
      <c r="S73" s="13">
        <v>2030412</v>
      </c>
      <c r="T73" s="13">
        <v>1878012</v>
      </c>
      <c r="U73" s="13">
        <v>1198380</v>
      </c>
      <c r="V73" s="13">
        <v>1104917</v>
      </c>
      <c r="W73" s="13">
        <v>0</v>
      </c>
      <c r="X73" s="13">
        <v>24594626</v>
      </c>
      <c r="Y73" s="13">
        <v>18627719</v>
      </c>
      <c r="Z73" s="13">
        <v>135827.11770833333</v>
      </c>
      <c r="AA73" s="15">
        <f t="shared" si="9"/>
        <v>135827.1</v>
      </c>
      <c r="AB73">
        <f t="shared" si="10"/>
        <v>819820.8666666667</v>
      </c>
      <c r="AC73">
        <f t="shared" si="7"/>
        <v>10657671.266666668</v>
      </c>
      <c r="AD73">
        <f t="shared" si="11"/>
        <v>10657671</v>
      </c>
      <c r="AE73" s="15"/>
    </row>
    <row r="74" spans="1:31" ht="22.5" x14ac:dyDescent="0.55000000000000004">
      <c r="A74" s="3">
        <v>120</v>
      </c>
      <c r="B74" s="4" t="s">
        <v>45</v>
      </c>
      <c r="C74" s="4" t="s">
        <v>127</v>
      </c>
      <c r="D74" s="6">
        <v>9158164</v>
      </c>
      <c r="E74" s="7">
        <v>10</v>
      </c>
      <c r="F74" s="7">
        <v>90045.3</v>
      </c>
      <c r="G74" s="21">
        <f t="shared" si="12"/>
        <v>6105326.666666666</v>
      </c>
      <c r="H74" s="18">
        <f t="shared" si="8"/>
        <v>67.802835535743299</v>
      </c>
      <c r="K74" s="13" t="s">
        <v>395</v>
      </c>
      <c r="L74" s="13" t="s">
        <v>396</v>
      </c>
      <c r="M74" s="13">
        <v>1100000</v>
      </c>
      <c r="N74" s="13">
        <v>2436495</v>
      </c>
      <c r="O74" s="13">
        <v>0</v>
      </c>
      <c r="P74" s="13">
        <v>400000</v>
      </c>
      <c r="Q74" s="13">
        <v>10007970</v>
      </c>
      <c r="R74" s="13">
        <v>0</v>
      </c>
      <c r="S74" s="13">
        <v>2030412</v>
      </c>
      <c r="T74" s="13">
        <v>1307226</v>
      </c>
      <c r="U74" s="13">
        <v>0</v>
      </c>
      <c r="V74" s="13">
        <v>1033877</v>
      </c>
      <c r="W74" s="13">
        <v>0</v>
      </c>
      <c r="X74" s="13">
        <v>18315980</v>
      </c>
      <c r="Y74" s="13">
        <v>12349073</v>
      </c>
      <c r="Z74" s="13">
        <v>90045.32395833332</v>
      </c>
      <c r="AA74" s="15">
        <f t="shared" si="9"/>
        <v>90045.3</v>
      </c>
      <c r="AB74">
        <f t="shared" si="10"/>
        <v>610532.66666666663</v>
      </c>
      <c r="AC74">
        <f t="shared" si="7"/>
        <v>6105326.666666666</v>
      </c>
      <c r="AD74">
        <f t="shared" si="11"/>
        <v>6105327</v>
      </c>
      <c r="AE74" s="15"/>
    </row>
    <row r="75" spans="1:31" ht="22.5" x14ac:dyDescent="0.55000000000000004">
      <c r="A75" s="3">
        <v>126</v>
      </c>
      <c r="B75" s="4" t="s">
        <v>128</v>
      </c>
      <c r="C75" s="4" t="s">
        <v>129</v>
      </c>
      <c r="D75" s="6">
        <v>9158168</v>
      </c>
      <c r="E75" s="7">
        <v>10</v>
      </c>
      <c r="F75" s="7">
        <v>94909.7</v>
      </c>
      <c r="G75" s="21">
        <f t="shared" si="12"/>
        <v>5515532.333333333</v>
      </c>
      <c r="H75" s="18">
        <f t="shared" si="8"/>
        <v>58.113473473557846</v>
      </c>
      <c r="K75" s="13" t="s">
        <v>397</v>
      </c>
      <c r="L75" s="13" t="s">
        <v>398</v>
      </c>
      <c r="M75" s="13">
        <v>1100000</v>
      </c>
      <c r="N75" s="13">
        <v>0</v>
      </c>
      <c r="O75" s="13">
        <v>0</v>
      </c>
      <c r="P75" s="13">
        <v>400000</v>
      </c>
      <c r="Q75" s="13">
        <v>10451820</v>
      </c>
      <c r="R75" s="13">
        <v>0</v>
      </c>
      <c r="S75" s="13">
        <v>2030412</v>
      </c>
      <c r="T75" s="13">
        <v>1348443</v>
      </c>
      <c r="U75" s="13">
        <v>0</v>
      </c>
      <c r="V75" s="13">
        <v>1002197</v>
      </c>
      <c r="W75" s="13">
        <v>213725</v>
      </c>
      <c r="X75" s="13">
        <v>16546597</v>
      </c>
      <c r="Y75" s="13">
        <v>13016185</v>
      </c>
      <c r="Z75" s="13">
        <v>94909.682291666657</v>
      </c>
      <c r="AA75" s="15">
        <f t="shared" si="9"/>
        <v>94909.7</v>
      </c>
      <c r="AB75">
        <f t="shared" si="10"/>
        <v>551553.23333333328</v>
      </c>
      <c r="AC75">
        <f t="shared" si="7"/>
        <v>5515532.333333333</v>
      </c>
      <c r="AD75">
        <f t="shared" si="11"/>
        <v>5515532</v>
      </c>
      <c r="AE75" s="15"/>
    </row>
    <row r="76" spans="1:31" ht="22.5" x14ac:dyDescent="0.55000000000000004">
      <c r="A76" s="3">
        <v>128</v>
      </c>
      <c r="B76" s="4" t="s">
        <v>50</v>
      </c>
      <c r="C76" s="4" t="s">
        <v>130</v>
      </c>
      <c r="D76" s="6">
        <v>9158170</v>
      </c>
      <c r="E76" s="7">
        <v>10</v>
      </c>
      <c r="F76" s="7">
        <v>99524.7</v>
      </c>
      <c r="G76" s="21">
        <f t="shared" si="12"/>
        <v>5997225.333333333</v>
      </c>
      <c r="H76" s="18">
        <f t="shared" si="8"/>
        <v>60.258662757419344</v>
      </c>
      <c r="K76" s="13" t="s">
        <v>399</v>
      </c>
      <c r="L76" s="13" t="s">
        <v>400</v>
      </c>
      <c r="M76" s="13">
        <v>1100000</v>
      </c>
      <c r="N76" s="13">
        <v>812165</v>
      </c>
      <c r="O76" s="13">
        <v>0</v>
      </c>
      <c r="P76" s="13">
        <v>400000</v>
      </c>
      <c r="Q76" s="13">
        <v>10007970</v>
      </c>
      <c r="R76" s="13">
        <v>0</v>
      </c>
      <c r="S76" s="13">
        <v>2030412</v>
      </c>
      <c r="T76" s="13">
        <v>2613252</v>
      </c>
      <c r="U76" s="13">
        <v>0</v>
      </c>
      <c r="V76" s="13">
        <v>1027877</v>
      </c>
      <c r="W76" s="13">
        <v>0</v>
      </c>
      <c r="X76" s="13">
        <v>17991676</v>
      </c>
      <c r="Y76" s="13">
        <v>13649099</v>
      </c>
      <c r="Z76" s="13">
        <v>99524.680208333331</v>
      </c>
      <c r="AA76" s="15">
        <f t="shared" si="9"/>
        <v>99524.7</v>
      </c>
      <c r="AB76">
        <f t="shared" si="10"/>
        <v>599722.53333333333</v>
      </c>
      <c r="AC76">
        <f t="shared" si="7"/>
        <v>5997225.333333333</v>
      </c>
      <c r="AD76">
        <f t="shared" si="11"/>
        <v>5997225</v>
      </c>
      <c r="AE76" s="15"/>
    </row>
    <row r="77" spans="1:31" ht="22.5" x14ac:dyDescent="0.55000000000000004">
      <c r="A77" s="3">
        <v>131</v>
      </c>
      <c r="B77" s="4" t="s">
        <v>118</v>
      </c>
      <c r="C77" s="4" t="s">
        <v>131</v>
      </c>
      <c r="D77" s="6">
        <v>9158174</v>
      </c>
      <c r="E77" s="7">
        <v>12</v>
      </c>
      <c r="F77" s="7">
        <v>98213.1</v>
      </c>
      <c r="G77" s="21">
        <f t="shared" si="12"/>
        <v>7124720.7999999989</v>
      </c>
      <c r="H77" s="18">
        <f t="shared" si="8"/>
        <v>72.543487579559127</v>
      </c>
      <c r="K77" s="13" t="s">
        <v>401</v>
      </c>
      <c r="L77" s="13" t="s">
        <v>402</v>
      </c>
      <c r="M77" s="13">
        <v>1100000</v>
      </c>
      <c r="N77" s="13">
        <v>812165</v>
      </c>
      <c r="O77" s="13">
        <v>0</v>
      </c>
      <c r="P77" s="13">
        <v>400000</v>
      </c>
      <c r="Q77" s="13">
        <v>11006610</v>
      </c>
      <c r="R77" s="13">
        <v>0</v>
      </c>
      <c r="S77" s="13">
        <v>2030412</v>
      </c>
      <c r="T77" s="13">
        <v>1409058</v>
      </c>
      <c r="U77" s="13">
        <v>0</v>
      </c>
      <c r="V77" s="13">
        <v>1053557</v>
      </c>
      <c r="W77" s="13">
        <v>0</v>
      </c>
      <c r="X77" s="13">
        <v>17811802</v>
      </c>
      <c r="Y77" s="13">
        <v>13469225</v>
      </c>
      <c r="Z77" s="13">
        <v>98213.098958333328</v>
      </c>
      <c r="AA77" s="15">
        <f t="shared" si="9"/>
        <v>98213.1</v>
      </c>
      <c r="AB77">
        <f t="shared" si="10"/>
        <v>593726.73333333328</v>
      </c>
      <c r="AC77">
        <f t="shared" si="7"/>
        <v>7124720.7999999989</v>
      </c>
      <c r="AD77">
        <f t="shared" si="11"/>
        <v>7124721</v>
      </c>
      <c r="AE77" s="15"/>
    </row>
    <row r="78" spans="1:31" ht="22.5" x14ac:dyDescent="0.55000000000000004">
      <c r="A78" s="3">
        <v>130</v>
      </c>
      <c r="B78" s="4" t="s">
        <v>132</v>
      </c>
      <c r="C78" s="4" t="s">
        <v>133</v>
      </c>
      <c r="D78" s="6">
        <v>9158176</v>
      </c>
      <c r="E78" s="7">
        <v>10</v>
      </c>
      <c r="F78" s="7">
        <v>93605.4</v>
      </c>
      <c r="G78" s="21">
        <f t="shared" si="12"/>
        <v>5455906.666666666</v>
      </c>
      <c r="H78" s="18">
        <f t="shared" si="8"/>
        <v>58.286238471996981</v>
      </c>
      <c r="K78" s="13" t="s">
        <v>403</v>
      </c>
      <c r="L78" s="13" t="s">
        <v>404</v>
      </c>
      <c r="M78" s="13">
        <v>1100000</v>
      </c>
      <c r="N78" s="13">
        <v>0</v>
      </c>
      <c r="O78" s="13">
        <v>0</v>
      </c>
      <c r="P78" s="13">
        <v>400000</v>
      </c>
      <c r="Q78" s="13">
        <v>10451820</v>
      </c>
      <c r="R78" s="13">
        <v>0</v>
      </c>
      <c r="S78" s="13">
        <v>2030412</v>
      </c>
      <c r="T78" s="13">
        <v>1351611</v>
      </c>
      <c r="U78" s="13">
        <v>0</v>
      </c>
      <c r="V78" s="13">
        <v>1033877</v>
      </c>
      <c r="W78" s="13">
        <v>0</v>
      </c>
      <c r="X78" s="13">
        <v>16367720</v>
      </c>
      <c r="Y78" s="13">
        <v>12837308</v>
      </c>
      <c r="Z78" s="13">
        <v>93605.370833333334</v>
      </c>
      <c r="AA78" s="15">
        <f t="shared" si="9"/>
        <v>93605.4</v>
      </c>
      <c r="AB78">
        <f t="shared" si="10"/>
        <v>545590.66666666663</v>
      </c>
      <c r="AC78">
        <f t="shared" si="7"/>
        <v>5455906.666666666</v>
      </c>
      <c r="AD78">
        <f t="shared" si="11"/>
        <v>5455907</v>
      </c>
      <c r="AE78" s="15"/>
    </row>
    <row r="79" spans="1:31" ht="22.5" x14ac:dyDescent="0.55000000000000004">
      <c r="A79" s="3">
        <v>133</v>
      </c>
      <c r="B79" s="4" t="s">
        <v>134</v>
      </c>
      <c r="C79" s="4" t="s">
        <v>135</v>
      </c>
      <c r="D79" s="6">
        <v>9158179</v>
      </c>
      <c r="E79" s="7">
        <v>10</v>
      </c>
      <c r="F79" s="7">
        <v>105949.9</v>
      </c>
      <c r="G79" s="21">
        <f t="shared" si="12"/>
        <v>6561671.333333333</v>
      </c>
      <c r="H79" s="18">
        <f t="shared" si="8"/>
        <v>61.931831302656569</v>
      </c>
      <c r="K79" s="13" t="s">
        <v>405</v>
      </c>
      <c r="L79" s="13" t="s">
        <v>406</v>
      </c>
      <c r="M79" s="13">
        <v>1100000</v>
      </c>
      <c r="N79" s="13">
        <v>1624330</v>
      </c>
      <c r="O79" s="13">
        <v>0</v>
      </c>
      <c r="P79" s="13">
        <v>400000</v>
      </c>
      <c r="Q79" s="13">
        <v>9120300</v>
      </c>
      <c r="R79" s="13">
        <v>332880</v>
      </c>
      <c r="S79" s="13">
        <v>2030412</v>
      </c>
      <c r="T79" s="13">
        <v>4062055</v>
      </c>
      <c r="U79" s="13">
        <v>0</v>
      </c>
      <c r="V79" s="13">
        <v>1015037</v>
      </c>
      <c r="W79" s="13">
        <v>0</v>
      </c>
      <c r="X79" s="13">
        <v>19685014</v>
      </c>
      <c r="Y79" s="13">
        <v>14530272</v>
      </c>
      <c r="Z79" s="13">
        <v>105949.9</v>
      </c>
      <c r="AA79" s="15">
        <f t="shared" si="9"/>
        <v>105949.9</v>
      </c>
      <c r="AB79">
        <f t="shared" si="10"/>
        <v>656167.1333333333</v>
      </c>
      <c r="AC79">
        <f t="shared" si="7"/>
        <v>6561671.333333333</v>
      </c>
      <c r="AD79">
        <f t="shared" si="11"/>
        <v>6561671</v>
      </c>
      <c r="AE79" s="15"/>
    </row>
    <row r="80" spans="1:31" ht="22.5" x14ac:dyDescent="0.55000000000000004">
      <c r="A80" s="3">
        <v>135</v>
      </c>
      <c r="B80" s="4" t="s">
        <v>43</v>
      </c>
      <c r="C80" s="4" t="s">
        <v>136</v>
      </c>
      <c r="D80" s="6">
        <v>9158182</v>
      </c>
      <c r="E80" s="7">
        <v>10</v>
      </c>
      <c r="F80" s="7">
        <v>89997.2</v>
      </c>
      <c r="G80" s="21">
        <f t="shared" si="12"/>
        <v>5832405</v>
      </c>
      <c r="H80" s="18">
        <f t="shared" si="8"/>
        <v>64.806516202726314</v>
      </c>
      <c r="K80" s="13" t="s">
        <v>407</v>
      </c>
      <c r="L80" s="13" t="s">
        <v>408</v>
      </c>
      <c r="M80" s="13">
        <v>1100000</v>
      </c>
      <c r="N80" s="13">
        <v>1624330</v>
      </c>
      <c r="O80" s="13">
        <v>0</v>
      </c>
      <c r="P80" s="13">
        <v>400000</v>
      </c>
      <c r="Q80" s="13">
        <v>10007970</v>
      </c>
      <c r="R80" s="13">
        <v>0</v>
      </c>
      <c r="S80" s="13">
        <v>2030412</v>
      </c>
      <c r="T80" s="13">
        <v>1306626</v>
      </c>
      <c r="U80" s="13">
        <v>0</v>
      </c>
      <c r="V80" s="13">
        <v>1027877</v>
      </c>
      <c r="W80" s="13">
        <v>0</v>
      </c>
      <c r="X80" s="13">
        <v>17497215</v>
      </c>
      <c r="Y80" s="13">
        <v>12342473</v>
      </c>
      <c r="Z80" s="13">
        <v>89997.19895833332</v>
      </c>
      <c r="AA80" s="15">
        <f t="shared" si="9"/>
        <v>89997.2</v>
      </c>
      <c r="AB80">
        <f t="shared" si="10"/>
        <v>583240.5</v>
      </c>
      <c r="AC80">
        <f t="shared" si="7"/>
        <v>5832405</v>
      </c>
      <c r="AD80">
        <f t="shared" si="11"/>
        <v>5832405</v>
      </c>
      <c r="AE80" s="15"/>
    </row>
    <row r="81" spans="1:31" ht="22.5" x14ac:dyDescent="0.55000000000000004">
      <c r="A81" s="3">
        <v>137</v>
      </c>
      <c r="B81" s="4" t="s">
        <v>137</v>
      </c>
      <c r="C81" s="4" t="s">
        <v>138</v>
      </c>
      <c r="D81" s="6">
        <v>9158188</v>
      </c>
      <c r="E81" s="7">
        <v>10</v>
      </c>
      <c r="F81" s="7">
        <v>103520.7</v>
      </c>
      <c r="G81" s="21">
        <f t="shared" si="12"/>
        <v>6179901.333333333</v>
      </c>
      <c r="H81" s="18">
        <f t="shared" si="8"/>
        <v>59.697252175973823</v>
      </c>
      <c r="K81" s="13" t="s">
        <v>409</v>
      </c>
      <c r="L81" s="13" t="s">
        <v>410</v>
      </c>
      <c r="M81" s="13">
        <v>1100000</v>
      </c>
      <c r="N81" s="13">
        <v>812165</v>
      </c>
      <c r="O81" s="13">
        <v>0</v>
      </c>
      <c r="P81" s="13">
        <v>400000</v>
      </c>
      <c r="Q81" s="13">
        <v>10007970</v>
      </c>
      <c r="R81" s="13">
        <v>443850</v>
      </c>
      <c r="S81" s="13">
        <v>2030412</v>
      </c>
      <c r="T81" s="13">
        <v>2704590</v>
      </c>
      <c r="U81" s="13">
        <v>0</v>
      </c>
      <c r="V81" s="13">
        <v>1040717</v>
      </c>
      <c r="W81" s="13">
        <v>0</v>
      </c>
      <c r="X81" s="13">
        <v>18539704</v>
      </c>
      <c r="Y81" s="13">
        <v>14197127</v>
      </c>
      <c r="Z81" s="13">
        <v>103520.71770833334</v>
      </c>
      <c r="AA81" s="15">
        <f t="shared" si="9"/>
        <v>103520.7</v>
      </c>
      <c r="AB81">
        <f t="shared" si="10"/>
        <v>617990.1333333333</v>
      </c>
      <c r="AC81">
        <f t="shared" si="7"/>
        <v>6179901.333333333</v>
      </c>
      <c r="AD81">
        <f t="shared" si="11"/>
        <v>6179901</v>
      </c>
      <c r="AE81" s="15"/>
    </row>
    <row r="82" spans="1:31" ht="22.5" x14ac:dyDescent="0.55000000000000004">
      <c r="A82" s="3">
        <v>143</v>
      </c>
      <c r="B82" s="4" t="s">
        <v>139</v>
      </c>
      <c r="C82" s="4" t="s">
        <v>140</v>
      </c>
      <c r="D82" s="6">
        <v>9158197</v>
      </c>
      <c r="E82" s="7">
        <v>8</v>
      </c>
      <c r="F82" s="7">
        <v>113652.1</v>
      </c>
      <c r="G82" s="21">
        <f t="shared" si="12"/>
        <v>5531016.7999999998</v>
      </c>
      <c r="H82" s="18">
        <f t="shared" si="8"/>
        <v>48.666208543440902</v>
      </c>
      <c r="K82" s="13" t="s">
        <v>411</v>
      </c>
      <c r="L82" s="13" t="s">
        <v>412</v>
      </c>
      <c r="M82" s="13">
        <v>1100000</v>
      </c>
      <c r="N82" s="13">
        <v>1624330</v>
      </c>
      <c r="O82" s="13">
        <v>0</v>
      </c>
      <c r="P82" s="13">
        <v>400000</v>
      </c>
      <c r="Q82" s="13">
        <v>12892950</v>
      </c>
      <c r="R82" s="13">
        <v>0</v>
      </c>
      <c r="S82" s="13">
        <v>2030412</v>
      </c>
      <c r="T82" s="13">
        <v>1601544</v>
      </c>
      <c r="U82" s="13">
        <v>0</v>
      </c>
      <c r="V82" s="13">
        <v>1092077</v>
      </c>
      <c r="W82" s="13">
        <v>0</v>
      </c>
      <c r="X82" s="13">
        <v>20741313</v>
      </c>
      <c r="Y82" s="13">
        <v>15586571</v>
      </c>
      <c r="Z82" s="13">
        <v>113652.08020833334</v>
      </c>
      <c r="AA82" s="15">
        <f t="shared" si="9"/>
        <v>113652.1</v>
      </c>
      <c r="AB82">
        <f t="shared" si="10"/>
        <v>691377.1</v>
      </c>
      <c r="AC82">
        <f t="shared" si="7"/>
        <v>5531016.7999999998</v>
      </c>
      <c r="AD82">
        <f t="shared" si="11"/>
        <v>5531017</v>
      </c>
      <c r="AE82" s="15"/>
    </row>
    <row r="83" spans="1:31" ht="22.5" x14ac:dyDescent="0.55000000000000004">
      <c r="A83" s="3">
        <v>146</v>
      </c>
      <c r="B83" s="4" t="s">
        <v>111</v>
      </c>
      <c r="C83" s="5" t="s">
        <v>141</v>
      </c>
      <c r="D83" s="6">
        <v>9158199</v>
      </c>
      <c r="E83" s="7">
        <v>5</v>
      </c>
      <c r="F83" s="7">
        <v>86421.9</v>
      </c>
      <c r="G83" s="21">
        <f t="shared" si="12"/>
        <v>2834481.666666667</v>
      </c>
      <c r="H83" s="18">
        <f t="shared" si="8"/>
        <v>32.798187342174465</v>
      </c>
      <c r="K83" s="13" t="s">
        <v>413</v>
      </c>
      <c r="L83" s="13" t="s">
        <v>414</v>
      </c>
      <c r="M83" s="13">
        <v>1100000</v>
      </c>
      <c r="N83" s="13">
        <v>1624330</v>
      </c>
      <c r="O83" s="13">
        <v>0</v>
      </c>
      <c r="P83" s="13">
        <v>400000</v>
      </c>
      <c r="Q83" s="13">
        <v>9564120</v>
      </c>
      <c r="R83" s="13">
        <v>0</v>
      </c>
      <c r="S83" s="13">
        <v>2030412</v>
      </c>
      <c r="T83" s="13">
        <v>1262051</v>
      </c>
      <c r="U83" s="13">
        <v>0</v>
      </c>
      <c r="V83" s="13">
        <v>1025977</v>
      </c>
      <c r="W83" s="13">
        <v>0</v>
      </c>
      <c r="X83" s="13">
        <v>17006890</v>
      </c>
      <c r="Y83" s="13">
        <v>11852148</v>
      </c>
      <c r="Z83" s="13">
        <v>86421.912499999991</v>
      </c>
      <c r="AA83" s="15">
        <f t="shared" si="9"/>
        <v>86421.9</v>
      </c>
      <c r="AB83">
        <f t="shared" si="10"/>
        <v>566896.33333333337</v>
      </c>
      <c r="AC83">
        <f t="shared" si="7"/>
        <v>2834481.666666667</v>
      </c>
      <c r="AD83">
        <f t="shared" si="11"/>
        <v>2834482</v>
      </c>
      <c r="AE83" s="15"/>
    </row>
    <row r="84" spans="1:31" ht="22.5" x14ac:dyDescent="0.55000000000000004">
      <c r="A84" s="3">
        <v>147</v>
      </c>
      <c r="B84" s="4" t="s">
        <v>142</v>
      </c>
      <c r="C84" s="5" t="s">
        <v>143</v>
      </c>
      <c r="D84" s="6">
        <v>9158200</v>
      </c>
      <c r="E84" s="7">
        <v>10</v>
      </c>
      <c r="F84" s="7">
        <v>93660.2</v>
      </c>
      <c r="G84" s="21">
        <f t="shared" si="12"/>
        <v>5999858</v>
      </c>
      <c r="H84" s="18">
        <f t="shared" si="8"/>
        <v>64.059846124607887</v>
      </c>
      <c r="K84" s="13" t="s">
        <v>415</v>
      </c>
      <c r="L84" s="13" t="s">
        <v>416</v>
      </c>
      <c r="M84" s="13">
        <v>1100000</v>
      </c>
      <c r="N84" s="13">
        <v>1624330</v>
      </c>
      <c r="O84" s="13">
        <v>0</v>
      </c>
      <c r="P84" s="13">
        <v>400000</v>
      </c>
      <c r="Q84" s="13">
        <v>10451820</v>
      </c>
      <c r="R84" s="13">
        <v>0</v>
      </c>
      <c r="S84" s="13">
        <v>2030412</v>
      </c>
      <c r="T84" s="13">
        <v>1352295</v>
      </c>
      <c r="U84" s="13">
        <v>0</v>
      </c>
      <c r="V84" s="13">
        <v>1040717</v>
      </c>
      <c r="W84" s="13">
        <v>0</v>
      </c>
      <c r="X84" s="13">
        <v>17999574</v>
      </c>
      <c r="Y84" s="13">
        <v>12844832</v>
      </c>
      <c r="Z84" s="13">
        <v>93660.233333333337</v>
      </c>
      <c r="AA84" s="15">
        <f t="shared" si="9"/>
        <v>93660.2</v>
      </c>
      <c r="AB84">
        <f t="shared" si="10"/>
        <v>599985.80000000005</v>
      </c>
      <c r="AC84">
        <f t="shared" si="7"/>
        <v>5999858</v>
      </c>
      <c r="AD84">
        <f t="shared" si="11"/>
        <v>5999858</v>
      </c>
      <c r="AE84" s="15"/>
    </row>
    <row r="85" spans="1:31" ht="22.5" x14ac:dyDescent="0.55000000000000004">
      <c r="A85" s="3">
        <v>148</v>
      </c>
      <c r="B85" s="4" t="s">
        <v>38</v>
      </c>
      <c r="C85" s="5" t="s">
        <v>144</v>
      </c>
      <c r="D85" s="6">
        <v>9158202</v>
      </c>
      <c r="E85" s="7">
        <v>9</v>
      </c>
      <c r="F85" s="7">
        <v>116393.5</v>
      </c>
      <c r="G85" s="21">
        <f t="shared" si="12"/>
        <v>6091535.0999999996</v>
      </c>
      <c r="H85" s="18">
        <f t="shared" si="8"/>
        <v>52.335698299303651</v>
      </c>
      <c r="K85" s="13" t="s">
        <v>417</v>
      </c>
      <c r="L85" s="13" t="s">
        <v>418</v>
      </c>
      <c r="M85" s="13">
        <v>1100000</v>
      </c>
      <c r="N85" s="13">
        <v>812165</v>
      </c>
      <c r="O85" s="13">
        <v>0</v>
      </c>
      <c r="P85" s="13">
        <v>400000</v>
      </c>
      <c r="Q85" s="13">
        <v>11006610</v>
      </c>
      <c r="R85" s="13">
        <v>554790</v>
      </c>
      <c r="S85" s="13">
        <v>2030412</v>
      </c>
      <c r="T85" s="13">
        <v>3334743</v>
      </c>
      <c r="U85" s="13">
        <v>0</v>
      </c>
      <c r="V85" s="13">
        <v>1066397</v>
      </c>
      <c r="W85" s="13">
        <v>0</v>
      </c>
      <c r="X85" s="13">
        <v>20305117</v>
      </c>
      <c r="Y85" s="13">
        <v>15962540</v>
      </c>
      <c r="Z85" s="13">
        <v>116393.52083333333</v>
      </c>
      <c r="AA85" s="15">
        <f t="shared" si="9"/>
        <v>116393.5</v>
      </c>
      <c r="AB85">
        <f t="shared" si="10"/>
        <v>676837.23333333328</v>
      </c>
      <c r="AC85">
        <f t="shared" si="7"/>
        <v>6091535.0999999996</v>
      </c>
      <c r="AD85">
        <f t="shared" si="11"/>
        <v>6091535</v>
      </c>
      <c r="AE85" s="15"/>
    </row>
    <row r="86" spans="1:31" ht="22.5" x14ac:dyDescent="0.55000000000000004">
      <c r="A86" s="3">
        <v>149</v>
      </c>
      <c r="B86" s="4" t="s">
        <v>23</v>
      </c>
      <c r="C86" s="5" t="s">
        <v>145</v>
      </c>
      <c r="D86" s="6">
        <v>9158203</v>
      </c>
      <c r="E86" s="7">
        <v>10</v>
      </c>
      <c r="F86" s="7">
        <v>108469.1</v>
      </c>
      <c r="G86" s="21">
        <f t="shared" si="12"/>
        <v>6135392</v>
      </c>
      <c r="H86" s="18">
        <f t="shared" si="8"/>
        <v>56.563500572974235</v>
      </c>
      <c r="K86" s="13" t="s">
        <v>419</v>
      </c>
      <c r="L86" s="13" t="s">
        <v>420</v>
      </c>
      <c r="M86" s="13">
        <v>1100000</v>
      </c>
      <c r="N86" s="13">
        <v>0</v>
      </c>
      <c r="O86" s="13">
        <v>0</v>
      </c>
      <c r="P86" s="13">
        <v>400000</v>
      </c>
      <c r="Q86" s="13">
        <v>11006610</v>
      </c>
      <c r="R86" s="13">
        <v>0</v>
      </c>
      <c r="S86" s="13">
        <v>2030412</v>
      </c>
      <c r="T86" s="13">
        <v>2817696</v>
      </c>
      <c r="U86" s="13">
        <v>0</v>
      </c>
      <c r="V86" s="13">
        <v>1051458</v>
      </c>
      <c r="W86" s="13">
        <v>0</v>
      </c>
      <c r="X86" s="13">
        <v>18406176</v>
      </c>
      <c r="Y86" s="13">
        <v>14875764</v>
      </c>
      <c r="Z86" s="13">
        <v>108469.11249999999</v>
      </c>
      <c r="AA86" s="15">
        <f t="shared" si="9"/>
        <v>108469.1</v>
      </c>
      <c r="AB86">
        <f t="shared" si="10"/>
        <v>613539.19999999995</v>
      </c>
      <c r="AC86">
        <f t="shared" si="7"/>
        <v>6135392</v>
      </c>
      <c r="AD86">
        <f t="shared" si="11"/>
        <v>6135392</v>
      </c>
      <c r="AE86" s="15"/>
    </row>
    <row r="87" spans="1:31" ht="22.5" x14ac:dyDescent="0.55000000000000004">
      <c r="A87" s="3">
        <v>152</v>
      </c>
      <c r="B87" s="4" t="s">
        <v>146</v>
      </c>
      <c r="C87" s="5" t="s">
        <v>147</v>
      </c>
      <c r="D87" s="6">
        <v>9158208</v>
      </c>
      <c r="E87" s="7">
        <v>8</v>
      </c>
      <c r="F87" s="7">
        <v>102328.9</v>
      </c>
      <c r="G87" s="21">
        <f t="shared" si="12"/>
        <v>4683758.1333333338</v>
      </c>
      <c r="H87" s="18">
        <f t="shared" si="8"/>
        <v>45.771606392068456</v>
      </c>
      <c r="K87" s="13" t="s">
        <v>421</v>
      </c>
      <c r="L87" s="13" t="s">
        <v>422</v>
      </c>
      <c r="M87" s="13">
        <v>1100000</v>
      </c>
      <c r="N87" s="13">
        <v>0</v>
      </c>
      <c r="O87" s="13">
        <v>0</v>
      </c>
      <c r="P87" s="13">
        <v>400000</v>
      </c>
      <c r="Q87" s="13">
        <v>11561460</v>
      </c>
      <c r="R87" s="13">
        <v>0</v>
      </c>
      <c r="S87" s="13">
        <v>2030412</v>
      </c>
      <c r="T87" s="13">
        <v>1460372</v>
      </c>
      <c r="U87" s="13">
        <v>0</v>
      </c>
      <c r="V87" s="13">
        <v>1011849</v>
      </c>
      <c r="W87" s="13">
        <v>0</v>
      </c>
      <c r="X87" s="13">
        <v>17564093</v>
      </c>
      <c r="Y87" s="13">
        <v>14033681</v>
      </c>
      <c r="Z87" s="13">
        <v>102328.92395833334</v>
      </c>
      <c r="AA87" s="15">
        <f t="shared" si="9"/>
        <v>102328.9</v>
      </c>
      <c r="AB87">
        <f t="shared" si="10"/>
        <v>585469.76666666672</v>
      </c>
      <c r="AC87">
        <f t="shared" si="7"/>
        <v>4683758.1333333338</v>
      </c>
      <c r="AD87">
        <f t="shared" si="11"/>
        <v>4683758</v>
      </c>
      <c r="AE87" s="15"/>
    </row>
    <row r="88" spans="1:31" ht="22.5" x14ac:dyDescent="0.55000000000000004">
      <c r="A88" s="3">
        <v>153</v>
      </c>
      <c r="B88" s="4" t="s">
        <v>148</v>
      </c>
      <c r="C88" s="5" t="s">
        <v>149</v>
      </c>
      <c r="D88" s="6">
        <v>9158209</v>
      </c>
      <c r="E88" s="7">
        <v>10</v>
      </c>
      <c r="F88" s="7">
        <v>93660.2</v>
      </c>
      <c r="G88" s="21">
        <f t="shared" si="12"/>
        <v>5729136.333333333</v>
      </c>
      <c r="H88" s="18">
        <f t="shared" si="8"/>
        <v>61.169379665357681</v>
      </c>
      <c r="K88" s="13" t="s">
        <v>423</v>
      </c>
      <c r="L88" s="13" t="s">
        <v>424</v>
      </c>
      <c r="M88" s="13">
        <v>1100000</v>
      </c>
      <c r="N88" s="13">
        <v>812165</v>
      </c>
      <c r="O88" s="13">
        <v>0</v>
      </c>
      <c r="P88" s="13">
        <v>400000</v>
      </c>
      <c r="Q88" s="13">
        <v>10451820</v>
      </c>
      <c r="R88" s="13">
        <v>0</v>
      </c>
      <c r="S88" s="13">
        <v>2030412</v>
      </c>
      <c r="T88" s="13">
        <v>1352295</v>
      </c>
      <c r="U88" s="13">
        <v>0</v>
      </c>
      <c r="V88" s="13">
        <v>1040717</v>
      </c>
      <c r="W88" s="13">
        <v>0</v>
      </c>
      <c r="X88" s="13">
        <v>17187409</v>
      </c>
      <c r="Y88" s="13">
        <v>12844832</v>
      </c>
      <c r="Z88" s="13">
        <v>93660.233333333337</v>
      </c>
      <c r="AA88" s="15">
        <f t="shared" si="9"/>
        <v>93660.2</v>
      </c>
      <c r="AB88">
        <f t="shared" si="10"/>
        <v>572913.6333333333</v>
      </c>
      <c r="AC88">
        <f t="shared" si="7"/>
        <v>5729136.333333333</v>
      </c>
      <c r="AD88">
        <f t="shared" si="11"/>
        <v>5729136</v>
      </c>
      <c r="AE88" s="15"/>
    </row>
    <row r="89" spans="1:31" ht="22.5" x14ac:dyDescent="0.55000000000000004">
      <c r="A89" s="3">
        <v>155</v>
      </c>
      <c r="B89" s="4" t="s">
        <v>43</v>
      </c>
      <c r="C89" s="5" t="s">
        <v>150</v>
      </c>
      <c r="D89" s="6">
        <v>9158212</v>
      </c>
      <c r="E89" s="7">
        <v>5</v>
      </c>
      <c r="F89" s="7">
        <v>93660.2</v>
      </c>
      <c r="G89" s="21">
        <f t="shared" si="12"/>
        <v>2999929</v>
      </c>
      <c r="H89" s="18">
        <f t="shared" si="8"/>
        <v>32.029923062303943</v>
      </c>
      <c r="K89" s="13" t="s">
        <v>425</v>
      </c>
      <c r="L89" s="13" t="s">
        <v>426</v>
      </c>
      <c r="M89" s="13">
        <v>1100000</v>
      </c>
      <c r="N89" s="13">
        <v>1624330</v>
      </c>
      <c r="O89" s="13">
        <v>0</v>
      </c>
      <c r="P89" s="13">
        <v>400000</v>
      </c>
      <c r="Q89" s="13">
        <v>10451820</v>
      </c>
      <c r="R89" s="13">
        <v>0</v>
      </c>
      <c r="S89" s="13">
        <v>2030412</v>
      </c>
      <c r="T89" s="13">
        <v>1352295</v>
      </c>
      <c r="U89" s="13">
        <v>0</v>
      </c>
      <c r="V89" s="13">
        <v>1040717</v>
      </c>
      <c r="W89" s="13">
        <v>0</v>
      </c>
      <c r="X89" s="13">
        <v>17999574</v>
      </c>
      <c r="Y89" s="13">
        <v>12844832</v>
      </c>
      <c r="Z89" s="13">
        <v>93660.233333333337</v>
      </c>
      <c r="AA89" s="15">
        <f t="shared" si="9"/>
        <v>93660.2</v>
      </c>
      <c r="AB89">
        <f t="shared" si="10"/>
        <v>599985.80000000005</v>
      </c>
      <c r="AC89">
        <f t="shared" si="7"/>
        <v>2999929</v>
      </c>
      <c r="AD89">
        <f t="shared" si="11"/>
        <v>2999929</v>
      </c>
      <c r="AE89" s="15"/>
    </row>
    <row r="90" spans="1:31" ht="22.5" x14ac:dyDescent="0.55000000000000004">
      <c r="A90" s="3">
        <v>158</v>
      </c>
      <c r="B90" s="4" t="s">
        <v>151</v>
      </c>
      <c r="C90" s="5" t="s">
        <v>152</v>
      </c>
      <c r="D90" s="6">
        <v>9158214</v>
      </c>
      <c r="E90" s="7">
        <v>10</v>
      </c>
      <c r="F90" s="7">
        <v>98206.399999999994</v>
      </c>
      <c r="G90" s="21">
        <f t="shared" si="12"/>
        <v>5936959.333333334</v>
      </c>
      <c r="H90" s="18">
        <f t="shared" si="8"/>
        <v>60.45389438298659</v>
      </c>
      <c r="K90" s="13" t="s">
        <v>427</v>
      </c>
      <c r="L90" s="13" t="s">
        <v>428</v>
      </c>
      <c r="M90" s="13">
        <v>1100000</v>
      </c>
      <c r="N90" s="13">
        <v>812165</v>
      </c>
      <c r="O90" s="13">
        <v>0</v>
      </c>
      <c r="P90" s="13">
        <v>400000</v>
      </c>
      <c r="Q90" s="13">
        <v>11006610</v>
      </c>
      <c r="R90" s="13">
        <v>0</v>
      </c>
      <c r="S90" s="13">
        <v>2030412</v>
      </c>
      <c r="T90" s="13">
        <v>1408974</v>
      </c>
      <c r="U90" s="13">
        <v>0</v>
      </c>
      <c r="V90" s="13">
        <v>1052717</v>
      </c>
      <c r="W90" s="13">
        <v>0</v>
      </c>
      <c r="X90" s="13">
        <v>17810878</v>
      </c>
      <c r="Y90" s="13">
        <v>13468301</v>
      </c>
      <c r="Z90" s="13">
        <v>98206.36145833334</v>
      </c>
      <c r="AA90" s="15">
        <f t="shared" si="9"/>
        <v>98206.399999999994</v>
      </c>
      <c r="AB90">
        <f t="shared" si="10"/>
        <v>593695.93333333335</v>
      </c>
      <c r="AC90">
        <f t="shared" si="7"/>
        <v>5936959.333333334</v>
      </c>
      <c r="AD90">
        <f t="shared" si="11"/>
        <v>5936959</v>
      </c>
      <c r="AE90" s="15"/>
    </row>
    <row r="91" spans="1:31" ht="22.5" x14ac:dyDescent="0.55000000000000004">
      <c r="A91" s="3">
        <v>157</v>
      </c>
      <c r="B91" s="4" t="s">
        <v>153</v>
      </c>
      <c r="C91" s="5" t="s">
        <v>154</v>
      </c>
      <c r="D91" s="6">
        <v>9158217</v>
      </c>
      <c r="E91" s="7">
        <v>10</v>
      </c>
      <c r="F91" s="7">
        <v>99524.7</v>
      </c>
      <c r="G91" s="21">
        <f t="shared" si="12"/>
        <v>6267947</v>
      </c>
      <c r="H91" s="18">
        <f t="shared" si="8"/>
        <v>62.978808275734565</v>
      </c>
      <c r="K91" s="13" t="s">
        <v>429</v>
      </c>
      <c r="L91" s="13" t="s">
        <v>430</v>
      </c>
      <c r="M91" s="13">
        <v>1100000</v>
      </c>
      <c r="N91" s="13">
        <v>1624330</v>
      </c>
      <c r="O91" s="13">
        <v>0</v>
      </c>
      <c r="P91" s="13">
        <v>400000</v>
      </c>
      <c r="Q91" s="13">
        <v>9564120</v>
      </c>
      <c r="R91" s="13">
        <v>443850</v>
      </c>
      <c r="S91" s="13">
        <v>2030412</v>
      </c>
      <c r="T91" s="13">
        <v>2613252</v>
      </c>
      <c r="U91" s="13">
        <v>0</v>
      </c>
      <c r="V91" s="13">
        <v>1027877</v>
      </c>
      <c r="W91" s="13">
        <v>0</v>
      </c>
      <c r="X91" s="13">
        <v>18803841</v>
      </c>
      <c r="Y91" s="13">
        <v>13649099</v>
      </c>
      <c r="Z91" s="13">
        <v>99524.680208333331</v>
      </c>
      <c r="AA91" s="15">
        <f t="shared" si="9"/>
        <v>99524.7</v>
      </c>
      <c r="AB91">
        <f t="shared" si="10"/>
        <v>626794.69999999995</v>
      </c>
      <c r="AC91">
        <f t="shared" si="7"/>
        <v>6267947</v>
      </c>
      <c r="AD91">
        <f t="shared" si="11"/>
        <v>6267947</v>
      </c>
      <c r="AE91" s="15"/>
    </row>
    <row r="92" spans="1:31" ht="22.5" x14ac:dyDescent="0.55000000000000004">
      <c r="A92" s="3">
        <v>18</v>
      </c>
      <c r="B92" s="4" t="s">
        <v>155</v>
      </c>
      <c r="C92" s="5" t="s">
        <v>156</v>
      </c>
      <c r="D92" s="6">
        <v>9158218</v>
      </c>
      <c r="E92" s="7">
        <v>15</v>
      </c>
      <c r="F92" s="7">
        <v>93673.4</v>
      </c>
      <c r="G92" s="21">
        <f t="shared" si="12"/>
        <v>8594604.5</v>
      </c>
      <c r="H92" s="18">
        <f t="shared" si="8"/>
        <v>91.75074781101145</v>
      </c>
      <c r="K92" s="13" t="s">
        <v>431</v>
      </c>
      <c r="L92" s="13" t="s">
        <v>432</v>
      </c>
      <c r="M92" s="13">
        <v>1100000</v>
      </c>
      <c r="N92" s="13">
        <v>812165</v>
      </c>
      <c r="O92" s="13">
        <v>0</v>
      </c>
      <c r="P92" s="13">
        <v>400000</v>
      </c>
      <c r="Q92" s="13">
        <v>10451820</v>
      </c>
      <c r="R92" s="13">
        <v>0</v>
      </c>
      <c r="S92" s="13">
        <v>2030412</v>
      </c>
      <c r="T92" s="13">
        <v>1352459</v>
      </c>
      <c r="U92" s="13">
        <v>0</v>
      </c>
      <c r="V92" s="13">
        <v>1042353</v>
      </c>
      <c r="W92" s="13">
        <v>0</v>
      </c>
      <c r="X92" s="13">
        <v>17189209</v>
      </c>
      <c r="Y92" s="13">
        <v>12846632</v>
      </c>
      <c r="Z92" s="13">
        <v>93673.358333333337</v>
      </c>
      <c r="AA92" s="15">
        <f t="shared" si="9"/>
        <v>93673.4</v>
      </c>
      <c r="AB92">
        <f t="shared" si="10"/>
        <v>572973.6333333333</v>
      </c>
      <c r="AC92">
        <f t="shared" si="7"/>
        <v>8594604.5</v>
      </c>
      <c r="AD92">
        <f t="shared" si="11"/>
        <v>8594605</v>
      </c>
      <c r="AE92" s="15"/>
    </row>
    <row r="93" spans="1:31" ht="22.5" x14ac:dyDescent="0.55000000000000004">
      <c r="A93" s="3">
        <v>1</v>
      </c>
      <c r="B93" s="4" t="s">
        <v>64</v>
      </c>
      <c r="C93" s="5" t="s">
        <v>157</v>
      </c>
      <c r="D93" s="6">
        <v>9158219</v>
      </c>
      <c r="E93" s="7">
        <v>12</v>
      </c>
      <c r="F93" s="7">
        <v>93583.5</v>
      </c>
      <c r="G93" s="21">
        <f t="shared" si="12"/>
        <v>7195619.5999999996</v>
      </c>
      <c r="H93" s="18">
        <f t="shared" si="8"/>
        <v>76.88983207509871</v>
      </c>
      <c r="K93" s="13" t="s">
        <v>433</v>
      </c>
      <c r="L93" s="13" t="s">
        <v>434</v>
      </c>
      <c r="M93" s="13">
        <v>1100000</v>
      </c>
      <c r="N93" s="13">
        <v>1624330</v>
      </c>
      <c r="O93" s="13">
        <v>0</v>
      </c>
      <c r="P93" s="13">
        <v>400000</v>
      </c>
      <c r="Q93" s="13">
        <v>10451820</v>
      </c>
      <c r="R93" s="13">
        <v>0</v>
      </c>
      <c r="S93" s="13">
        <v>2030412</v>
      </c>
      <c r="T93" s="13">
        <v>1351338</v>
      </c>
      <c r="U93" s="13">
        <v>0</v>
      </c>
      <c r="V93" s="13">
        <v>1031149</v>
      </c>
      <c r="W93" s="13">
        <v>0</v>
      </c>
      <c r="X93" s="13">
        <v>17989049</v>
      </c>
      <c r="Y93" s="13">
        <v>12834307</v>
      </c>
      <c r="Z93" s="13">
        <v>93583.488541666651</v>
      </c>
      <c r="AA93" s="15">
        <f t="shared" si="9"/>
        <v>93583.5</v>
      </c>
      <c r="AB93">
        <f t="shared" si="10"/>
        <v>599634.96666666667</v>
      </c>
      <c r="AC93">
        <f t="shared" si="7"/>
        <v>7195619.5999999996</v>
      </c>
      <c r="AD93">
        <f t="shared" si="11"/>
        <v>7195620</v>
      </c>
      <c r="AE93" s="15"/>
    </row>
    <row r="94" spans="1:31" ht="22.5" x14ac:dyDescent="0.55000000000000004">
      <c r="A94" s="3">
        <v>2</v>
      </c>
      <c r="B94" s="4" t="s">
        <v>158</v>
      </c>
      <c r="C94" s="5" t="s">
        <v>159</v>
      </c>
      <c r="D94" s="6">
        <v>9158220</v>
      </c>
      <c r="E94" s="7">
        <v>9</v>
      </c>
      <c r="F94" s="7">
        <v>93173.7</v>
      </c>
      <c r="G94" s="21">
        <f t="shared" si="12"/>
        <v>4892557.5</v>
      </c>
      <c r="H94" s="18">
        <f t="shared" si="8"/>
        <v>52.51006990169973</v>
      </c>
      <c r="K94" s="13" t="s">
        <v>435</v>
      </c>
      <c r="L94" s="13" t="s">
        <v>436</v>
      </c>
      <c r="M94" s="13">
        <v>1100000</v>
      </c>
      <c r="N94" s="13">
        <v>0</v>
      </c>
      <c r="O94" s="13">
        <v>0</v>
      </c>
      <c r="P94" s="13">
        <v>400000</v>
      </c>
      <c r="Q94" s="13">
        <v>10451820</v>
      </c>
      <c r="R94" s="13">
        <v>0</v>
      </c>
      <c r="S94" s="13">
        <v>2030412</v>
      </c>
      <c r="T94" s="13">
        <v>1346230</v>
      </c>
      <c r="U94" s="13">
        <v>0</v>
      </c>
      <c r="V94" s="13">
        <v>980063</v>
      </c>
      <c r="W94" s="13">
        <v>0</v>
      </c>
      <c r="X94" s="13">
        <v>16308525</v>
      </c>
      <c r="Y94" s="13">
        <v>12778113</v>
      </c>
      <c r="Z94" s="13">
        <v>93173.740624999991</v>
      </c>
      <c r="AA94" s="15">
        <f t="shared" si="9"/>
        <v>93173.7</v>
      </c>
      <c r="AB94">
        <f t="shared" si="10"/>
        <v>543617.5</v>
      </c>
      <c r="AC94">
        <f t="shared" si="7"/>
        <v>4892557.5</v>
      </c>
      <c r="AD94">
        <f t="shared" si="11"/>
        <v>4892558</v>
      </c>
      <c r="AE94" s="15"/>
    </row>
    <row r="95" spans="1:31" ht="22.5" x14ac:dyDescent="0.55000000000000004">
      <c r="A95" s="3">
        <v>6</v>
      </c>
      <c r="B95" s="4" t="s">
        <v>160</v>
      </c>
      <c r="C95" s="5" t="s">
        <v>161</v>
      </c>
      <c r="D95" s="6">
        <v>9158221</v>
      </c>
      <c r="E95" s="7">
        <v>10</v>
      </c>
      <c r="F95" s="7">
        <v>97470.6</v>
      </c>
      <c r="G95" s="21">
        <f t="shared" si="12"/>
        <v>5903325.333333333</v>
      </c>
      <c r="H95" s="18">
        <f t="shared" si="8"/>
        <v>60.565189229709603</v>
      </c>
      <c r="K95" s="13" t="s">
        <v>437</v>
      </c>
      <c r="L95" s="13" t="s">
        <v>438</v>
      </c>
      <c r="M95" s="13">
        <v>1100000</v>
      </c>
      <c r="N95" s="13">
        <v>812165</v>
      </c>
      <c r="O95" s="13">
        <v>0</v>
      </c>
      <c r="P95" s="13">
        <v>400000</v>
      </c>
      <c r="Q95" s="13">
        <v>9120300</v>
      </c>
      <c r="R95" s="13">
        <v>665760</v>
      </c>
      <c r="S95" s="13">
        <v>2030412</v>
      </c>
      <c r="T95" s="13">
        <v>2566302</v>
      </c>
      <c r="U95" s="13">
        <v>0</v>
      </c>
      <c r="V95" s="13">
        <v>1015037</v>
      </c>
      <c r="W95" s="13">
        <v>0</v>
      </c>
      <c r="X95" s="13">
        <v>17709976</v>
      </c>
      <c r="Y95" s="13">
        <v>13367399</v>
      </c>
      <c r="Z95" s="13">
        <v>97470.617708333331</v>
      </c>
      <c r="AA95" s="15">
        <f t="shared" si="9"/>
        <v>97470.6</v>
      </c>
      <c r="AB95">
        <f t="shared" si="10"/>
        <v>590332.53333333333</v>
      </c>
      <c r="AC95">
        <f t="shared" si="7"/>
        <v>5903325.333333333</v>
      </c>
      <c r="AD95">
        <f t="shared" si="11"/>
        <v>5903325</v>
      </c>
      <c r="AE95" s="15"/>
    </row>
    <row r="96" spans="1:31" ht="22.5" x14ac:dyDescent="0.55000000000000004">
      <c r="A96" s="3">
        <v>44</v>
      </c>
      <c r="B96" s="4" t="s">
        <v>162</v>
      </c>
      <c r="C96" s="5" t="s">
        <v>163</v>
      </c>
      <c r="D96" s="6">
        <v>9158223</v>
      </c>
      <c r="E96" s="7">
        <v>10</v>
      </c>
      <c r="F96" s="7">
        <v>85974.7</v>
      </c>
      <c r="G96" s="21">
        <f t="shared" si="12"/>
        <v>5919241</v>
      </c>
      <c r="H96" s="18">
        <f t="shared" si="8"/>
        <v>68.848638029559865</v>
      </c>
      <c r="K96" s="13" t="s">
        <v>439</v>
      </c>
      <c r="L96" s="13" t="s">
        <v>440</v>
      </c>
      <c r="M96" s="13">
        <v>1100000</v>
      </c>
      <c r="N96" s="13">
        <v>2436495</v>
      </c>
      <c r="O96" s="13">
        <v>0</v>
      </c>
      <c r="P96" s="13">
        <v>400000</v>
      </c>
      <c r="Q96" s="13">
        <v>9564120</v>
      </c>
      <c r="R96" s="13">
        <v>0</v>
      </c>
      <c r="S96" s="13">
        <v>2030412</v>
      </c>
      <c r="T96" s="13">
        <v>1256475</v>
      </c>
      <c r="U96" s="13">
        <v>0</v>
      </c>
      <c r="V96" s="13">
        <v>970221</v>
      </c>
      <c r="W96" s="13">
        <v>0</v>
      </c>
      <c r="X96" s="13">
        <v>17757723</v>
      </c>
      <c r="Y96" s="13">
        <v>11790816</v>
      </c>
      <c r="Z96" s="13">
        <v>85974.7</v>
      </c>
      <c r="AA96" s="15">
        <f t="shared" si="9"/>
        <v>85974.7</v>
      </c>
      <c r="AB96">
        <f t="shared" si="10"/>
        <v>591924.1</v>
      </c>
      <c r="AC96">
        <f t="shared" si="7"/>
        <v>5919241</v>
      </c>
      <c r="AD96">
        <f t="shared" si="11"/>
        <v>5919241</v>
      </c>
      <c r="AE96" s="15"/>
    </row>
    <row r="97" spans="1:31" ht="22.5" x14ac:dyDescent="0.55000000000000004">
      <c r="A97" s="3">
        <v>46</v>
      </c>
      <c r="B97" s="4" t="s">
        <v>164</v>
      </c>
      <c r="C97" s="5" t="s">
        <v>61</v>
      </c>
      <c r="D97" s="6">
        <v>9158224</v>
      </c>
      <c r="E97" s="7">
        <v>10</v>
      </c>
      <c r="F97" s="7">
        <v>97901.8</v>
      </c>
      <c r="G97" s="21">
        <f t="shared" si="12"/>
        <v>6193756.333333333</v>
      </c>
      <c r="H97" s="18">
        <f t="shared" si="8"/>
        <v>63.264989339658037</v>
      </c>
      <c r="K97" s="13" t="s">
        <v>441</v>
      </c>
      <c r="L97" s="13" t="s">
        <v>442</v>
      </c>
      <c r="M97" s="13">
        <v>1100000</v>
      </c>
      <c r="N97" s="13">
        <v>1624330</v>
      </c>
      <c r="O97" s="13">
        <v>0</v>
      </c>
      <c r="P97" s="13">
        <v>400000</v>
      </c>
      <c r="Q97" s="13">
        <v>11006610</v>
      </c>
      <c r="R97" s="13">
        <v>0</v>
      </c>
      <c r="S97" s="13">
        <v>2030412</v>
      </c>
      <c r="T97" s="13">
        <v>1405176</v>
      </c>
      <c r="U97" s="13">
        <v>0</v>
      </c>
      <c r="V97" s="13">
        <v>1014741</v>
      </c>
      <c r="W97" s="13">
        <v>0</v>
      </c>
      <c r="X97" s="13">
        <v>18581269</v>
      </c>
      <c r="Y97" s="13">
        <v>13426527</v>
      </c>
      <c r="Z97" s="13">
        <v>97901.759374999994</v>
      </c>
      <c r="AA97" s="15">
        <f t="shared" si="9"/>
        <v>97901.8</v>
      </c>
      <c r="AB97">
        <f t="shared" si="10"/>
        <v>619375.6333333333</v>
      </c>
      <c r="AC97">
        <f t="shared" si="7"/>
        <v>6193756.333333333</v>
      </c>
      <c r="AD97">
        <f t="shared" si="11"/>
        <v>6193756</v>
      </c>
      <c r="AE97" s="15"/>
    </row>
    <row r="98" spans="1:31" ht="22.5" x14ac:dyDescent="0.55000000000000004">
      <c r="A98" s="3">
        <v>51</v>
      </c>
      <c r="B98" s="4" t="s">
        <v>165</v>
      </c>
      <c r="C98" s="5" t="s">
        <v>62</v>
      </c>
      <c r="D98" s="6">
        <v>9158225</v>
      </c>
      <c r="E98" s="7">
        <v>12</v>
      </c>
      <c r="F98" s="7">
        <v>97956.6</v>
      </c>
      <c r="G98" s="21">
        <f t="shared" si="12"/>
        <v>7760383.1999999993</v>
      </c>
      <c r="H98" s="18">
        <f t="shared" si="8"/>
        <v>79.222667997868427</v>
      </c>
      <c r="K98" s="13" t="s">
        <v>443</v>
      </c>
      <c r="L98" s="13" t="s">
        <v>444</v>
      </c>
      <c r="M98" s="13">
        <v>1100000</v>
      </c>
      <c r="N98" s="13">
        <v>2436495</v>
      </c>
      <c r="O98" s="13">
        <v>0</v>
      </c>
      <c r="P98" s="13">
        <v>400000</v>
      </c>
      <c r="Q98" s="13">
        <v>11006610</v>
      </c>
      <c r="R98" s="13">
        <v>0</v>
      </c>
      <c r="S98" s="13">
        <v>2030412</v>
      </c>
      <c r="T98" s="13">
        <v>1405860</v>
      </c>
      <c r="U98" s="13">
        <v>0</v>
      </c>
      <c r="V98" s="13">
        <v>1021581</v>
      </c>
      <c r="W98" s="13">
        <v>0</v>
      </c>
      <c r="X98" s="13">
        <v>19400958</v>
      </c>
      <c r="Y98" s="13">
        <v>13434051</v>
      </c>
      <c r="Z98" s="13">
        <v>97956.621874999997</v>
      </c>
      <c r="AA98" s="15">
        <f t="shared" si="9"/>
        <v>97956.6</v>
      </c>
      <c r="AB98">
        <f t="shared" si="10"/>
        <v>646698.6</v>
      </c>
      <c r="AC98">
        <f t="shared" ref="AC98:AC129" si="13">E98*AB98</f>
        <v>7760383.1999999993</v>
      </c>
      <c r="AD98">
        <f t="shared" si="11"/>
        <v>7760383</v>
      </c>
      <c r="AE98" s="15"/>
    </row>
    <row r="99" spans="1:31" ht="22.5" x14ac:dyDescent="0.55000000000000004">
      <c r="A99" s="3">
        <v>71</v>
      </c>
      <c r="B99" s="4" t="s">
        <v>166</v>
      </c>
      <c r="C99" s="5" t="s">
        <v>167</v>
      </c>
      <c r="D99" s="6">
        <v>9158226</v>
      </c>
      <c r="E99" s="7">
        <v>9</v>
      </c>
      <c r="F99" s="7">
        <v>97233.4</v>
      </c>
      <c r="G99" s="21">
        <f t="shared" si="12"/>
        <v>5303233.1999999993</v>
      </c>
      <c r="H99" s="18">
        <f t="shared" si="8"/>
        <v>54.541270797894548</v>
      </c>
      <c r="K99" s="13" t="s">
        <v>445</v>
      </c>
      <c r="L99" s="13" t="s">
        <v>446</v>
      </c>
      <c r="M99" s="13">
        <v>1100000</v>
      </c>
      <c r="N99" s="13">
        <v>812165</v>
      </c>
      <c r="O99" s="13">
        <v>0</v>
      </c>
      <c r="P99" s="13">
        <v>400000</v>
      </c>
      <c r="Q99" s="13">
        <v>10451820</v>
      </c>
      <c r="R99" s="13">
        <v>443850</v>
      </c>
      <c r="S99" s="13">
        <v>2030412</v>
      </c>
      <c r="T99" s="13">
        <v>1396844</v>
      </c>
      <c r="U99" s="13">
        <v>0</v>
      </c>
      <c r="V99" s="13">
        <v>1042353</v>
      </c>
      <c r="W99" s="13">
        <v>0</v>
      </c>
      <c r="X99" s="13">
        <v>17677444</v>
      </c>
      <c r="Y99" s="13">
        <v>13334867</v>
      </c>
      <c r="Z99" s="13">
        <v>97233.405208333337</v>
      </c>
      <c r="AA99" s="15">
        <f t="shared" si="9"/>
        <v>97233.4</v>
      </c>
      <c r="AB99">
        <f t="shared" si="10"/>
        <v>589248.1333333333</v>
      </c>
      <c r="AC99">
        <f t="shared" si="13"/>
        <v>5303233.1999999993</v>
      </c>
      <c r="AD99">
        <f t="shared" si="11"/>
        <v>5303233</v>
      </c>
      <c r="AE99" s="15"/>
    </row>
    <row r="100" spans="1:31" ht="22.5" x14ac:dyDescent="0.55000000000000004">
      <c r="A100" s="3">
        <v>76</v>
      </c>
      <c r="B100" s="4" t="s">
        <v>160</v>
      </c>
      <c r="C100" s="5" t="s">
        <v>168</v>
      </c>
      <c r="D100" s="6">
        <v>9158227</v>
      </c>
      <c r="E100" s="7">
        <v>8</v>
      </c>
      <c r="F100" s="7">
        <v>108042.5</v>
      </c>
      <c r="G100" s="21">
        <f t="shared" si="12"/>
        <v>5109290.4000000004</v>
      </c>
      <c r="H100" s="18">
        <f t="shared" si="8"/>
        <v>47.28963509729968</v>
      </c>
      <c r="K100" s="13" t="s">
        <v>447</v>
      </c>
      <c r="L100" s="13" t="s">
        <v>448</v>
      </c>
      <c r="M100" s="13">
        <v>1100000</v>
      </c>
      <c r="N100" s="13">
        <v>812165</v>
      </c>
      <c r="O100" s="13">
        <v>0</v>
      </c>
      <c r="P100" s="13">
        <v>400000</v>
      </c>
      <c r="Q100" s="13">
        <v>12227190</v>
      </c>
      <c r="R100" s="13">
        <v>0</v>
      </c>
      <c r="S100" s="13">
        <v>2030412</v>
      </c>
      <c r="T100" s="13">
        <v>1531607</v>
      </c>
      <c r="U100" s="13">
        <v>0</v>
      </c>
      <c r="V100" s="13">
        <v>1058465</v>
      </c>
      <c r="W100" s="13">
        <v>0</v>
      </c>
      <c r="X100" s="13">
        <v>19159839</v>
      </c>
      <c r="Y100" s="13">
        <v>14817262</v>
      </c>
      <c r="Z100" s="13">
        <v>108042.53541666665</v>
      </c>
      <c r="AA100" s="15">
        <f t="shared" si="9"/>
        <v>108042.5</v>
      </c>
      <c r="AB100">
        <f t="shared" si="10"/>
        <v>638661.30000000005</v>
      </c>
      <c r="AC100">
        <f t="shared" si="13"/>
        <v>5109290.4000000004</v>
      </c>
      <c r="AD100">
        <f t="shared" si="11"/>
        <v>5109290</v>
      </c>
      <c r="AE100" s="15"/>
    </row>
    <row r="101" spans="1:31" ht="22.5" x14ac:dyDescent="0.55000000000000004">
      <c r="A101" s="3">
        <v>89</v>
      </c>
      <c r="B101" s="4" t="s">
        <v>169</v>
      </c>
      <c r="C101" s="5" t="s">
        <v>170</v>
      </c>
      <c r="D101" s="6">
        <v>9158228</v>
      </c>
      <c r="E101" s="7">
        <v>11</v>
      </c>
      <c r="F101" s="7">
        <v>102455.1</v>
      </c>
      <c r="G101" s="21">
        <f t="shared" si="12"/>
        <v>6744306.4333333336</v>
      </c>
      <c r="H101" s="18">
        <f t="shared" si="8"/>
        <v>65.826946958553876</v>
      </c>
      <c r="K101" s="13" t="s">
        <v>449</v>
      </c>
      <c r="L101" s="13" t="s">
        <v>450</v>
      </c>
      <c r="M101" s="13">
        <v>1100000</v>
      </c>
      <c r="N101" s="13">
        <v>812165</v>
      </c>
      <c r="O101" s="13">
        <v>0</v>
      </c>
      <c r="P101" s="13">
        <v>400000</v>
      </c>
      <c r="Q101" s="13">
        <v>11561460</v>
      </c>
      <c r="R101" s="13">
        <v>0</v>
      </c>
      <c r="S101" s="13">
        <v>2030412</v>
      </c>
      <c r="T101" s="13">
        <v>1461945</v>
      </c>
      <c r="U101" s="13">
        <v>0</v>
      </c>
      <c r="V101" s="13">
        <v>1027581</v>
      </c>
      <c r="W101" s="13">
        <v>0</v>
      </c>
      <c r="X101" s="13">
        <v>18393563</v>
      </c>
      <c r="Y101" s="13">
        <v>14050986</v>
      </c>
      <c r="Z101" s="13">
        <v>102455.10625</v>
      </c>
      <c r="AA101" s="15">
        <f t="shared" si="9"/>
        <v>102455.1</v>
      </c>
      <c r="AB101">
        <f t="shared" si="10"/>
        <v>613118.76666666672</v>
      </c>
      <c r="AC101">
        <f t="shared" si="13"/>
        <v>6744306.4333333336</v>
      </c>
      <c r="AD101">
        <f t="shared" si="11"/>
        <v>6744306</v>
      </c>
      <c r="AE101" s="15"/>
    </row>
    <row r="102" spans="1:31" ht="22.5" x14ac:dyDescent="0.55000000000000004">
      <c r="A102" s="3">
        <v>87</v>
      </c>
      <c r="B102" s="4" t="s">
        <v>118</v>
      </c>
      <c r="C102" s="5" t="s">
        <v>171</v>
      </c>
      <c r="D102" s="6">
        <v>9158229</v>
      </c>
      <c r="E102" s="7">
        <v>12</v>
      </c>
      <c r="F102" s="7">
        <v>97956.6</v>
      </c>
      <c r="G102" s="21">
        <f t="shared" si="12"/>
        <v>7435517.2000000002</v>
      </c>
      <c r="H102" s="18">
        <f t="shared" si="8"/>
        <v>75.906240110416249</v>
      </c>
      <c r="K102" s="13" t="s">
        <v>451</v>
      </c>
      <c r="L102" s="13" t="s">
        <v>452</v>
      </c>
      <c r="M102" s="13">
        <v>1100000</v>
      </c>
      <c r="N102" s="13">
        <v>1624330</v>
      </c>
      <c r="O102" s="13">
        <v>0</v>
      </c>
      <c r="P102" s="13">
        <v>400000</v>
      </c>
      <c r="Q102" s="13">
        <v>11006610</v>
      </c>
      <c r="R102" s="13">
        <v>0</v>
      </c>
      <c r="S102" s="13">
        <v>2030412</v>
      </c>
      <c r="T102" s="13">
        <v>1405860</v>
      </c>
      <c r="U102" s="13">
        <v>0</v>
      </c>
      <c r="V102" s="13">
        <v>1021581</v>
      </c>
      <c r="W102" s="13">
        <v>0</v>
      </c>
      <c r="X102" s="13">
        <v>18588793</v>
      </c>
      <c r="Y102" s="13">
        <v>13434051</v>
      </c>
      <c r="Z102" s="13">
        <v>97956.621874999997</v>
      </c>
      <c r="AA102" s="15">
        <f t="shared" si="9"/>
        <v>97956.6</v>
      </c>
      <c r="AB102">
        <f t="shared" si="10"/>
        <v>619626.43333333335</v>
      </c>
      <c r="AC102">
        <f t="shared" si="13"/>
        <v>7435517.2000000002</v>
      </c>
      <c r="AD102">
        <f t="shared" si="11"/>
        <v>7435517</v>
      </c>
      <c r="AE102" s="15"/>
    </row>
    <row r="103" spans="1:31" ht="22.5" x14ac:dyDescent="0.55000000000000004">
      <c r="A103" s="3">
        <v>105</v>
      </c>
      <c r="B103" s="4" t="s">
        <v>172</v>
      </c>
      <c r="C103" s="5" t="s">
        <v>173</v>
      </c>
      <c r="D103" s="6">
        <v>9158230</v>
      </c>
      <c r="E103" s="7">
        <v>10</v>
      </c>
      <c r="F103" s="7">
        <v>112373.9</v>
      </c>
      <c r="G103" s="21">
        <f t="shared" si="12"/>
        <v>6584617.333333333</v>
      </c>
      <c r="H103" s="18">
        <f t="shared" si="8"/>
        <v>58.595611021183153</v>
      </c>
      <c r="K103" s="13" t="s">
        <v>453</v>
      </c>
      <c r="L103" s="13" t="s">
        <v>454</v>
      </c>
      <c r="M103" s="13">
        <v>1100000</v>
      </c>
      <c r="N103" s="13">
        <v>812165</v>
      </c>
      <c r="O103" s="13">
        <v>665730</v>
      </c>
      <c r="P103" s="13">
        <v>400000</v>
      </c>
      <c r="Q103" s="13">
        <v>11561460</v>
      </c>
      <c r="R103" s="13">
        <v>0</v>
      </c>
      <c r="S103" s="13">
        <v>2030412</v>
      </c>
      <c r="T103" s="13">
        <v>1532564</v>
      </c>
      <c r="U103" s="13">
        <v>0</v>
      </c>
      <c r="V103" s="13">
        <v>1068033</v>
      </c>
      <c r="W103" s="13">
        <v>583488</v>
      </c>
      <c r="X103" s="13">
        <v>19753852</v>
      </c>
      <c r="Y103" s="13">
        <v>15411275</v>
      </c>
      <c r="Z103" s="13">
        <v>112373.88020833333</v>
      </c>
      <c r="AA103" s="15">
        <f t="shared" si="9"/>
        <v>112373.9</v>
      </c>
      <c r="AB103">
        <f t="shared" si="10"/>
        <v>658461.73333333328</v>
      </c>
      <c r="AC103">
        <f t="shared" si="13"/>
        <v>6584617.333333333</v>
      </c>
      <c r="AD103">
        <f t="shared" si="11"/>
        <v>6584617</v>
      </c>
      <c r="AE103" s="15"/>
    </row>
    <row r="104" spans="1:31" ht="22.5" x14ac:dyDescent="0.55000000000000004">
      <c r="A104" s="3">
        <v>123</v>
      </c>
      <c r="B104" s="4" t="s">
        <v>19</v>
      </c>
      <c r="C104" s="5" t="s">
        <v>174</v>
      </c>
      <c r="D104" s="6">
        <v>9158231</v>
      </c>
      <c r="E104" s="7">
        <v>9</v>
      </c>
      <c r="F104" s="7">
        <v>108222.3</v>
      </c>
      <c r="G104" s="21">
        <f t="shared" si="12"/>
        <v>6242645.4000000004</v>
      </c>
      <c r="H104" s="18">
        <f t="shared" si="8"/>
        <v>57.683540268502888</v>
      </c>
      <c r="K104" s="13" t="s">
        <v>455</v>
      </c>
      <c r="L104" s="13" t="s">
        <v>456</v>
      </c>
      <c r="M104" s="13">
        <v>1100000</v>
      </c>
      <c r="N104" s="13">
        <v>2436495</v>
      </c>
      <c r="O104" s="13">
        <v>0</v>
      </c>
      <c r="P104" s="13">
        <v>400000</v>
      </c>
      <c r="Q104" s="13">
        <v>12227190</v>
      </c>
      <c r="R104" s="13">
        <v>0</v>
      </c>
      <c r="S104" s="13">
        <v>2030412</v>
      </c>
      <c r="T104" s="13">
        <v>1533848</v>
      </c>
      <c r="U104" s="13">
        <v>0</v>
      </c>
      <c r="V104" s="13">
        <v>1080873</v>
      </c>
      <c r="W104" s="13">
        <v>0</v>
      </c>
      <c r="X104" s="13">
        <v>20808818</v>
      </c>
      <c r="Y104" s="13">
        <v>14841911</v>
      </c>
      <c r="Z104" s="13">
        <v>108222.26770833334</v>
      </c>
      <c r="AA104" s="15">
        <f t="shared" si="9"/>
        <v>108222.3</v>
      </c>
      <c r="AB104">
        <f t="shared" si="10"/>
        <v>693627.26666666672</v>
      </c>
      <c r="AC104">
        <f t="shared" si="13"/>
        <v>6242645.4000000004</v>
      </c>
      <c r="AD104">
        <f t="shared" si="11"/>
        <v>6242645</v>
      </c>
      <c r="AE104" s="15"/>
    </row>
    <row r="105" spans="1:31" ht="22.5" x14ac:dyDescent="0.55000000000000004">
      <c r="A105" s="3">
        <v>124</v>
      </c>
      <c r="B105" s="4" t="s">
        <v>175</v>
      </c>
      <c r="C105" s="5" t="s">
        <v>174</v>
      </c>
      <c r="D105" s="6">
        <v>9158232</v>
      </c>
      <c r="E105" s="7">
        <v>9</v>
      </c>
      <c r="F105" s="7">
        <v>97143.5</v>
      </c>
      <c r="G105" s="21">
        <f t="shared" si="12"/>
        <v>5299535.7</v>
      </c>
      <c r="H105" s="18">
        <f t="shared" si="8"/>
        <v>54.553682953568689</v>
      </c>
      <c r="K105" s="13" t="s">
        <v>457</v>
      </c>
      <c r="L105" s="13" t="s">
        <v>458</v>
      </c>
      <c r="M105" s="13">
        <v>1100000</v>
      </c>
      <c r="N105" s="13">
        <v>812165</v>
      </c>
      <c r="O105" s="13">
        <v>0</v>
      </c>
      <c r="P105" s="13">
        <v>400000</v>
      </c>
      <c r="Q105" s="13">
        <v>10451820</v>
      </c>
      <c r="R105" s="13">
        <v>443850</v>
      </c>
      <c r="S105" s="13">
        <v>2030412</v>
      </c>
      <c r="T105" s="13">
        <v>1395723</v>
      </c>
      <c r="U105" s="13">
        <v>0</v>
      </c>
      <c r="V105" s="13">
        <v>1031149</v>
      </c>
      <c r="W105" s="13">
        <v>0</v>
      </c>
      <c r="X105" s="13">
        <v>17665119</v>
      </c>
      <c r="Y105" s="13">
        <v>13322542</v>
      </c>
      <c r="Z105" s="13">
        <v>97143.535416666651</v>
      </c>
      <c r="AA105" s="15">
        <f t="shared" si="9"/>
        <v>97143.5</v>
      </c>
      <c r="AB105">
        <f t="shared" si="10"/>
        <v>588837.30000000005</v>
      </c>
      <c r="AC105">
        <f t="shared" si="13"/>
        <v>5299535.7</v>
      </c>
      <c r="AD105">
        <f t="shared" si="11"/>
        <v>5299536</v>
      </c>
      <c r="AE105" s="15"/>
    </row>
    <row r="106" spans="1:31" ht="22.5" x14ac:dyDescent="0.55000000000000004">
      <c r="A106" s="3">
        <v>125</v>
      </c>
      <c r="B106" s="4" t="s">
        <v>176</v>
      </c>
      <c r="C106" s="5" t="s">
        <v>177</v>
      </c>
      <c r="D106" s="6">
        <v>9158233</v>
      </c>
      <c r="E106" s="7">
        <v>10</v>
      </c>
      <c r="F106" s="7">
        <v>93300.800000000003</v>
      </c>
      <c r="G106" s="21">
        <f t="shared" si="12"/>
        <v>5983425.333333333</v>
      </c>
      <c r="H106" s="18">
        <f t="shared" si="8"/>
        <v>64.130482625372267</v>
      </c>
      <c r="K106" s="13" t="s">
        <v>459</v>
      </c>
      <c r="L106" s="13" t="s">
        <v>460</v>
      </c>
      <c r="M106" s="13">
        <v>1100000</v>
      </c>
      <c r="N106" s="13">
        <v>1624330</v>
      </c>
      <c r="O106" s="13">
        <v>0</v>
      </c>
      <c r="P106" s="13">
        <v>400000</v>
      </c>
      <c r="Q106" s="13">
        <v>10007970</v>
      </c>
      <c r="R106" s="13">
        <v>443850</v>
      </c>
      <c r="S106" s="13">
        <v>2030412</v>
      </c>
      <c r="T106" s="13">
        <v>1347813</v>
      </c>
      <c r="U106" s="13">
        <v>0</v>
      </c>
      <c r="V106" s="13">
        <v>995901</v>
      </c>
      <c r="W106" s="13">
        <v>0</v>
      </c>
      <c r="X106" s="13">
        <v>17950276</v>
      </c>
      <c r="Y106" s="13">
        <v>12795534</v>
      </c>
      <c r="Z106" s="13">
        <v>93300.768749999988</v>
      </c>
      <c r="AA106" s="15">
        <f t="shared" si="9"/>
        <v>93300.800000000003</v>
      </c>
      <c r="AB106">
        <f t="shared" si="10"/>
        <v>598342.53333333333</v>
      </c>
      <c r="AC106">
        <f t="shared" si="13"/>
        <v>5983425.333333333</v>
      </c>
      <c r="AD106">
        <f t="shared" si="11"/>
        <v>5983425</v>
      </c>
      <c r="AE106" s="15"/>
    </row>
    <row r="107" spans="1:31" ht="22.5" x14ac:dyDescent="0.55000000000000004">
      <c r="A107" s="3">
        <v>7</v>
      </c>
      <c r="B107" s="4" t="s">
        <v>103</v>
      </c>
      <c r="C107" s="5" t="s">
        <v>178</v>
      </c>
      <c r="D107" s="6">
        <v>9158235</v>
      </c>
      <c r="E107" s="7">
        <v>9</v>
      </c>
      <c r="F107" s="7">
        <v>105101.3</v>
      </c>
      <c r="G107" s="21">
        <f t="shared" si="12"/>
        <v>6114240.5999999996</v>
      </c>
      <c r="H107" s="18">
        <f t="shared" si="8"/>
        <v>58.17473808601796</v>
      </c>
      <c r="K107" s="13" t="s">
        <v>461</v>
      </c>
      <c r="L107" s="13" t="s">
        <v>462</v>
      </c>
      <c r="M107" s="13">
        <v>1100000</v>
      </c>
      <c r="N107" s="13">
        <v>2436495</v>
      </c>
      <c r="O107" s="13">
        <v>0</v>
      </c>
      <c r="P107" s="13">
        <v>400000</v>
      </c>
      <c r="Q107" s="13">
        <v>9120300</v>
      </c>
      <c r="R107" s="13">
        <v>332880</v>
      </c>
      <c r="S107" s="13">
        <v>2030412</v>
      </c>
      <c r="T107" s="13">
        <v>4056882</v>
      </c>
      <c r="U107" s="13">
        <v>0</v>
      </c>
      <c r="V107" s="13">
        <v>903833</v>
      </c>
      <c r="W107" s="13">
        <v>0</v>
      </c>
      <c r="X107" s="13">
        <v>20380802</v>
      </c>
      <c r="Y107" s="13">
        <v>14413895</v>
      </c>
      <c r="Z107" s="13">
        <v>105101.31770833333</v>
      </c>
      <c r="AA107" s="15">
        <f t="shared" si="9"/>
        <v>105101.3</v>
      </c>
      <c r="AB107">
        <f t="shared" si="10"/>
        <v>679360.06666666665</v>
      </c>
      <c r="AC107">
        <f t="shared" si="13"/>
        <v>6114240.5999999996</v>
      </c>
      <c r="AD107">
        <f t="shared" si="11"/>
        <v>6114241</v>
      </c>
      <c r="AE107" s="15"/>
    </row>
    <row r="108" spans="1:31" ht="22.5" x14ac:dyDescent="0.55000000000000004">
      <c r="A108" s="3">
        <v>63</v>
      </c>
      <c r="B108" s="4" t="s">
        <v>23</v>
      </c>
      <c r="C108" s="5" t="s">
        <v>179</v>
      </c>
      <c r="D108" s="6">
        <v>9158240</v>
      </c>
      <c r="E108" s="7">
        <v>6</v>
      </c>
      <c r="F108" s="7">
        <v>114679.8</v>
      </c>
      <c r="G108" s="21">
        <f t="shared" si="12"/>
        <v>4338884.4000000004</v>
      </c>
      <c r="H108" s="18">
        <f t="shared" si="8"/>
        <v>37.834774738009664</v>
      </c>
      <c r="K108" s="13" t="s">
        <v>463</v>
      </c>
      <c r="L108" s="13" t="s">
        <v>464</v>
      </c>
      <c r="M108" s="13">
        <v>1100000</v>
      </c>
      <c r="N108" s="13">
        <v>2436495</v>
      </c>
      <c r="O108" s="13">
        <v>0</v>
      </c>
      <c r="P108" s="13">
        <v>400000</v>
      </c>
      <c r="Q108" s="13">
        <v>9564120</v>
      </c>
      <c r="R108" s="13">
        <v>887700</v>
      </c>
      <c r="S108" s="13">
        <v>2030412</v>
      </c>
      <c r="T108" s="13">
        <v>4355718</v>
      </c>
      <c r="U108" s="13">
        <v>0</v>
      </c>
      <c r="V108" s="13">
        <v>919977</v>
      </c>
      <c r="W108" s="13">
        <v>0</v>
      </c>
      <c r="X108" s="13">
        <v>21694422</v>
      </c>
      <c r="Y108" s="13">
        <v>15727515</v>
      </c>
      <c r="Z108" s="13">
        <v>114679.796875</v>
      </c>
      <c r="AA108" s="15">
        <f t="shared" si="9"/>
        <v>114679.8</v>
      </c>
      <c r="AB108">
        <f t="shared" si="10"/>
        <v>723147.4</v>
      </c>
      <c r="AC108">
        <f t="shared" si="13"/>
        <v>4338884.4000000004</v>
      </c>
      <c r="AD108">
        <f t="shared" si="11"/>
        <v>4338884</v>
      </c>
      <c r="AE108" s="15"/>
    </row>
    <row r="109" spans="1:31" ht="22.5" x14ac:dyDescent="0.55000000000000004">
      <c r="A109" s="3">
        <v>93</v>
      </c>
      <c r="B109" s="4" t="s">
        <v>180</v>
      </c>
      <c r="C109" s="5" t="s">
        <v>181</v>
      </c>
      <c r="D109" s="6">
        <v>9158244</v>
      </c>
      <c r="E109" s="7">
        <v>10</v>
      </c>
      <c r="F109" s="7">
        <v>84905.2</v>
      </c>
      <c r="G109" s="21">
        <f t="shared" si="12"/>
        <v>5328904</v>
      </c>
      <c r="H109" s="18">
        <f t="shared" si="8"/>
        <v>62.76298742597627</v>
      </c>
      <c r="K109" s="13" t="s">
        <v>465</v>
      </c>
      <c r="L109" s="13" t="s">
        <v>466</v>
      </c>
      <c r="M109" s="13">
        <v>1100000</v>
      </c>
      <c r="N109" s="13">
        <v>812165</v>
      </c>
      <c r="O109" s="13">
        <v>0</v>
      </c>
      <c r="P109" s="13">
        <v>400000</v>
      </c>
      <c r="Q109" s="13">
        <v>9120300</v>
      </c>
      <c r="R109" s="13">
        <v>332880</v>
      </c>
      <c r="S109" s="13">
        <v>2030412</v>
      </c>
      <c r="T109" s="13">
        <v>1243141</v>
      </c>
      <c r="U109" s="13">
        <v>0</v>
      </c>
      <c r="V109" s="13">
        <v>947814</v>
      </c>
      <c r="W109" s="13">
        <v>0</v>
      </c>
      <c r="X109" s="13">
        <v>15986712</v>
      </c>
      <c r="Y109" s="13">
        <v>11644135</v>
      </c>
      <c r="Z109" s="13">
        <v>84905.151041666672</v>
      </c>
      <c r="AA109" s="15">
        <f t="shared" si="9"/>
        <v>84905.2</v>
      </c>
      <c r="AB109">
        <f t="shared" si="10"/>
        <v>532890.4</v>
      </c>
      <c r="AC109">
        <f t="shared" si="13"/>
        <v>5328904</v>
      </c>
      <c r="AD109">
        <f t="shared" si="11"/>
        <v>5328904</v>
      </c>
      <c r="AE109" s="15"/>
    </row>
    <row r="110" spans="1:31" ht="22.5" x14ac:dyDescent="0.55000000000000004">
      <c r="A110" s="3">
        <v>97</v>
      </c>
      <c r="B110" s="4" t="s">
        <v>30</v>
      </c>
      <c r="C110" s="5" t="s">
        <v>182</v>
      </c>
      <c r="D110" s="6">
        <v>9158245</v>
      </c>
      <c r="E110" s="7">
        <v>10</v>
      </c>
      <c r="F110" s="7">
        <v>105454.3</v>
      </c>
      <c r="G110" s="21">
        <f t="shared" si="12"/>
        <v>5997571.666666666</v>
      </c>
      <c r="H110" s="18">
        <f t="shared" si="8"/>
        <v>56.87365680362646</v>
      </c>
      <c r="K110" s="13" t="s">
        <v>467</v>
      </c>
      <c r="L110" s="13" t="s">
        <v>468</v>
      </c>
      <c r="M110" s="13">
        <v>1100000</v>
      </c>
      <c r="N110" s="13">
        <v>0</v>
      </c>
      <c r="O110" s="13">
        <v>0</v>
      </c>
      <c r="P110" s="13">
        <v>400000</v>
      </c>
      <c r="Q110" s="13">
        <v>10451820</v>
      </c>
      <c r="R110" s="13">
        <v>0</v>
      </c>
      <c r="S110" s="13">
        <v>2030412</v>
      </c>
      <c r="T110" s="13">
        <v>3001742</v>
      </c>
      <c r="U110" s="13">
        <v>0</v>
      </c>
      <c r="V110" s="13">
        <v>1008741</v>
      </c>
      <c r="W110" s="13">
        <v>0</v>
      </c>
      <c r="X110" s="13">
        <v>17992715</v>
      </c>
      <c r="Y110" s="13">
        <v>14462303</v>
      </c>
      <c r="Z110" s="13">
        <v>105454.29270833333</v>
      </c>
      <c r="AA110" s="15">
        <f t="shared" si="9"/>
        <v>105454.3</v>
      </c>
      <c r="AB110">
        <f t="shared" si="10"/>
        <v>599757.16666666663</v>
      </c>
      <c r="AC110">
        <f t="shared" si="13"/>
        <v>5997571.666666666</v>
      </c>
      <c r="AD110">
        <f t="shared" si="11"/>
        <v>5997572</v>
      </c>
      <c r="AE110" s="15"/>
    </row>
    <row r="111" spans="1:31" ht="22.5" x14ac:dyDescent="0.55000000000000004">
      <c r="A111" s="3">
        <v>127</v>
      </c>
      <c r="B111" s="4" t="s">
        <v>183</v>
      </c>
      <c r="C111" s="5" t="s">
        <v>184</v>
      </c>
      <c r="D111" s="6">
        <v>9158249</v>
      </c>
      <c r="E111" s="7">
        <v>5</v>
      </c>
      <c r="F111" s="7">
        <v>93259</v>
      </c>
      <c r="G111" s="21">
        <f t="shared" si="12"/>
        <v>2855397.833333333</v>
      </c>
      <c r="H111" s="18">
        <f t="shared" si="8"/>
        <v>30.617933211093117</v>
      </c>
      <c r="K111" s="13" t="s">
        <v>469</v>
      </c>
      <c r="L111" s="13" t="s">
        <v>470</v>
      </c>
      <c r="M111" s="13">
        <v>1100000</v>
      </c>
      <c r="N111" s="13">
        <v>812165</v>
      </c>
      <c r="O111" s="13">
        <v>0</v>
      </c>
      <c r="P111" s="13">
        <v>400000</v>
      </c>
      <c r="Q111" s="13">
        <v>10451820</v>
      </c>
      <c r="R111" s="13">
        <v>0</v>
      </c>
      <c r="S111" s="13">
        <v>2030412</v>
      </c>
      <c r="T111" s="13">
        <v>1347293</v>
      </c>
      <c r="U111" s="13">
        <v>0</v>
      </c>
      <c r="V111" s="13">
        <v>990697</v>
      </c>
      <c r="W111" s="13">
        <v>0</v>
      </c>
      <c r="X111" s="13">
        <v>17132387</v>
      </c>
      <c r="Y111" s="13">
        <v>12789810</v>
      </c>
      <c r="Z111" s="13">
        <v>93259.03125</v>
      </c>
      <c r="AA111" s="15">
        <f t="shared" si="9"/>
        <v>93259</v>
      </c>
      <c r="AB111">
        <f t="shared" si="10"/>
        <v>571079.56666666665</v>
      </c>
      <c r="AC111">
        <f t="shared" si="13"/>
        <v>2855397.833333333</v>
      </c>
      <c r="AD111">
        <f t="shared" si="11"/>
        <v>2855398</v>
      </c>
      <c r="AE111" s="15"/>
    </row>
    <row r="112" spans="1:31" ht="22.5" x14ac:dyDescent="0.55000000000000004">
      <c r="A112" s="3">
        <v>142</v>
      </c>
      <c r="B112" s="4" t="s">
        <v>185</v>
      </c>
      <c r="C112" s="5" t="s">
        <v>186</v>
      </c>
      <c r="D112" s="6">
        <v>9158253</v>
      </c>
      <c r="E112" s="7">
        <v>9</v>
      </c>
      <c r="F112" s="7">
        <v>93210.9</v>
      </c>
      <c r="G112" s="21">
        <f t="shared" si="12"/>
        <v>5137736.0999999996</v>
      </c>
      <c r="H112" s="18">
        <f t="shared" si="8"/>
        <v>55.119477443088734</v>
      </c>
      <c r="K112" s="13" t="s">
        <v>471</v>
      </c>
      <c r="L112" s="13" t="s">
        <v>472</v>
      </c>
      <c r="M112" s="13">
        <v>1100000</v>
      </c>
      <c r="N112" s="13">
        <v>812165</v>
      </c>
      <c r="O112" s="13">
        <v>0</v>
      </c>
      <c r="P112" s="13">
        <v>400000</v>
      </c>
      <c r="Q112" s="13">
        <v>10451820</v>
      </c>
      <c r="R112" s="13">
        <v>0</v>
      </c>
      <c r="S112" s="13">
        <v>2030412</v>
      </c>
      <c r="T112" s="13">
        <v>1346693</v>
      </c>
      <c r="U112" s="13">
        <v>0</v>
      </c>
      <c r="V112" s="13">
        <v>984697</v>
      </c>
      <c r="W112" s="13">
        <v>0</v>
      </c>
      <c r="X112" s="13">
        <v>17125787</v>
      </c>
      <c r="Y112" s="13">
        <v>12783210</v>
      </c>
      <c r="Z112" s="13">
        <v>93210.90625</v>
      </c>
      <c r="AA112" s="15">
        <f t="shared" si="9"/>
        <v>93210.9</v>
      </c>
      <c r="AB112">
        <f t="shared" si="10"/>
        <v>570859.56666666665</v>
      </c>
      <c r="AC112">
        <f t="shared" si="13"/>
        <v>5137736.0999999996</v>
      </c>
      <c r="AD112">
        <f t="shared" si="11"/>
        <v>5137736</v>
      </c>
      <c r="AE112" s="15"/>
    </row>
    <row r="113" spans="1:31" ht="22.5" x14ac:dyDescent="0.55000000000000004">
      <c r="A113" s="3">
        <v>136</v>
      </c>
      <c r="B113" s="4" t="s">
        <v>38</v>
      </c>
      <c r="C113" s="4" t="s">
        <v>187</v>
      </c>
      <c r="D113" s="6">
        <v>9158258</v>
      </c>
      <c r="E113" s="7">
        <v>11</v>
      </c>
      <c r="F113" s="7">
        <v>107422.2</v>
      </c>
      <c r="G113" s="21">
        <f t="shared" si="12"/>
        <v>6696288.5</v>
      </c>
      <c r="H113" s="18">
        <f t="shared" si="8"/>
        <v>62.336169804751719</v>
      </c>
      <c r="K113" s="13" t="s">
        <v>473</v>
      </c>
      <c r="L113" s="13" t="s">
        <v>474</v>
      </c>
      <c r="M113" s="13">
        <v>1100000</v>
      </c>
      <c r="N113" s="13">
        <v>0</v>
      </c>
      <c r="O113" s="13">
        <v>0</v>
      </c>
      <c r="P113" s="13">
        <v>400000</v>
      </c>
      <c r="Q113" s="13">
        <v>12227190</v>
      </c>
      <c r="R113" s="13">
        <v>0</v>
      </c>
      <c r="S113" s="13">
        <v>2030412</v>
      </c>
      <c r="T113" s="13">
        <v>1523873</v>
      </c>
      <c r="U113" s="13">
        <v>0</v>
      </c>
      <c r="V113" s="13">
        <v>981130</v>
      </c>
      <c r="W113" s="13">
        <v>0</v>
      </c>
      <c r="X113" s="13">
        <v>18262605</v>
      </c>
      <c r="Y113" s="13">
        <v>14732193</v>
      </c>
      <c r="Z113" s="13">
        <v>107422.24062499999</v>
      </c>
      <c r="AA113" s="15">
        <f t="shared" si="9"/>
        <v>107422.2</v>
      </c>
      <c r="AB113">
        <f t="shared" si="10"/>
        <v>608753.5</v>
      </c>
      <c r="AC113">
        <f t="shared" si="13"/>
        <v>6696288.5</v>
      </c>
      <c r="AD113">
        <f t="shared" si="11"/>
        <v>6696289</v>
      </c>
      <c r="AE113" s="15"/>
    </row>
    <row r="114" spans="1:31" ht="22.5" x14ac:dyDescent="0.55000000000000004">
      <c r="A114" s="3">
        <v>34</v>
      </c>
      <c r="B114" s="4" t="s">
        <v>118</v>
      </c>
      <c r="C114" s="4" t="s">
        <v>188</v>
      </c>
      <c r="D114" s="6">
        <v>9158259</v>
      </c>
      <c r="E114" s="7">
        <v>10</v>
      </c>
      <c r="F114" s="7">
        <v>105629.5</v>
      </c>
      <c r="G114" s="21">
        <f t="shared" si="12"/>
        <v>6276301</v>
      </c>
      <c r="H114" s="18">
        <f t="shared" si="8"/>
        <v>59.418069762708335</v>
      </c>
      <c r="K114" s="13" t="s">
        <v>475</v>
      </c>
      <c r="L114" s="13" t="s">
        <v>476</v>
      </c>
      <c r="M114" s="13">
        <v>1100000</v>
      </c>
      <c r="N114" s="13">
        <v>812165</v>
      </c>
      <c r="O114" s="13">
        <v>1109640</v>
      </c>
      <c r="P114" s="13">
        <v>400000</v>
      </c>
      <c r="Q114" s="13">
        <v>10451820</v>
      </c>
      <c r="R114" s="13">
        <v>443850</v>
      </c>
      <c r="S114" s="13">
        <v>2030412</v>
      </c>
      <c r="T114" s="13">
        <v>1501522</v>
      </c>
      <c r="U114" s="13">
        <v>0</v>
      </c>
      <c r="V114" s="13">
        <v>979494</v>
      </c>
      <c r="W114" s="13">
        <v>0</v>
      </c>
      <c r="X114" s="13">
        <v>18828903</v>
      </c>
      <c r="Y114" s="13">
        <v>14486326</v>
      </c>
      <c r="Z114" s="13">
        <v>105629.46041666665</v>
      </c>
      <c r="AA114" s="15">
        <f t="shared" si="9"/>
        <v>105629.5</v>
      </c>
      <c r="AB114">
        <f t="shared" si="10"/>
        <v>627630.1</v>
      </c>
      <c r="AC114">
        <f t="shared" si="13"/>
        <v>6276301</v>
      </c>
      <c r="AD114">
        <f t="shared" si="11"/>
        <v>6276301</v>
      </c>
      <c r="AE114" s="15"/>
    </row>
    <row r="115" spans="1:31" ht="22.5" x14ac:dyDescent="0.55000000000000004">
      <c r="A115" s="3">
        <v>78</v>
      </c>
      <c r="B115" s="4" t="s">
        <v>98</v>
      </c>
      <c r="C115" s="4" t="s">
        <v>189</v>
      </c>
      <c r="D115" s="6">
        <v>9158263</v>
      </c>
      <c r="E115" s="7">
        <v>12</v>
      </c>
      <c r="F115" s="7">
        <v>96113.1</v>
      </c>
      <c r="G115" s="21">
        <f t="shared" si="12"/>
        <v>7009523.2000000002</v>
      </c>
      <c r="H115" s="18">
        <f t="shared" si="8"/>
        <v>72.929946073948287</v>
      </c>
      <c r="K115" s="13" t="s">
        <v>477</v>
      </c>
      <c r="L115" s="13" t="s">
        <v>478</v>
      </c>
      <c r="M115" s="13">
        <v>1100000</v>
      </c>
      <c r="N115" s="13">
        <v>812165</v>
      </c>
      <c r="O115" s="13">
        <v>0</v>
      </c>
      <c r="P115" s="13">
        <v>400000</v>
      </c>
      <c r="Q115" s="13">
        <v>11006610</v>
      </c>
      <c r="R115" s="13">
        <v>0</v>
      </c>
      <c r="S115" s="13">
        <v>2030412</v>
      </c>
      <c r="T115" s="13">
        <v>1382877</v>
      </c>
      <c r="U115" s="13">
        <v>0</v>
      </c>
      <c r="V115" s="13">
        <v>791744</v>
      </c>
      <c r="W115" s="13">
        <v>0</v>
      </c>
      <c r="X115" s="13">
        <v>17523808</v>
      </c>
      <c r="Y115" s="13">
        <v>13181231</v>
      </c>
      <c r="Z115" s="13">
        <v>96113.14270833334</v>
      </c>
      <c r="AA115" s="15">
        <f t="shared" si="9"/>
        <v>96113.1</v>
      </c>
      <c r="AB115">
        <f t="shared" si="10"/>
        <v>584126.93333333335</v>
      </c>
      <c r="AC115">
        <f t="shared" si="13"/>
        <v>7009523.2000000002</v>
      </c>
      <c r="AD115">
        <f t="shared" si="11"/>
        <v>7009523</v>
      </c>
      <c r="AE115" s="15"/>
    </row>
    <row r="116" spans="1:31" ht="22.5" x14ac:dyDescent="0.55000000000000004">
      <c r="A116" s="3">
        <v>57</v>
      </c>
      <c r="B116" s="4" t="s">
        <v>153</v>
      </c>
      <c r="C116" s="4" t="s">
        <v>190</v>
      </c>
      <c r="D116" s="6">
        <v>9158264</v>
      </c>
      <c r="E116" s="7">
        <v>11</v>
      </c>
      <c r="F116" s="7">
        <v>96802.3</v>
      </c>
      <c r="G116" s="21">
        <f t="shared" si="12"/>
        <v>7055639.4333333336</v>
      </c>
      <c r="H116" s="18">
        <f t="shared" si="8"/>
        <v>72.887105299495289</v>
      </c>
      <c r="K116" s="13" t="s">
        <v>479</v>
      </c>
      <c r="L116" s="13" t="s">
        <v>480</v>
      </c>
      <c r="M116" s="13">
        <v>1100000</v>
      </c>
      <c r="N116" s="13">
        <v>2436495</v>
      </c>
      <c r="O116" s="13">
        <v>0</v>
      </c>
      <c r="P116" s="13">
        <v>400000</v>
      </c>
      <c r="Q116" s="13">
        <v>10007970</v>
      </c>
      <c r="R116" s="13">
        <v>0</v>
      </c>
      <c r="S116" s="13">
        <v>2030412</v>
      </c>
      <c r="T116" s="13">
        <v>2524398</v>
      </c>
      <c r="U116" s="13">
        <v>0</v>
      </c>
      <c r="V116" s="13">
        <v>743378</v>
      </c>
      <c r="W116" s="13">
        <v>0</v>
      </c>
      <c r="X116" s="13">
        <v>19242653</v>
      </c>
      <c r="Y116" s="13">
        <v>13275746</v>
      </c>
      <c r="Z116" s="13">
        <v>96802.31458333334</v>
      </c>
      <c r="AA116" s="15">
        <f t="shared" si="9"/>
        <v>96802.3</v>
      </c>
      <c r="AB116">
        <f t="shared" si="10"/>
        <v>641421.76666666672</v>
      </c>
      <c r="AC116">
        <f t="shared" si="13"/>
        <v>7055639.4333333336</v>
      </c>
      <c r="AD116">
        <f t="shared" si="11"/>
        <v>7055639</v>
      </c>
      <c r="AE116" s="15"/>
    </row>
    <row r="117" spans="1:31" ht="22.5" x14ac:dyDescent="0.55000000000000004">
      <c r="A117" s="3">
        <v>104</v>
      </c>
      <c r="B117" s="4" t="s">
        <v>146</v>
      </c>
      <c r="C117" s="4" t="s">
        <v>191</v>
      </c>
      <c r="D117" s="6">
        <v>9158265</v>
      </c>
      <c r="E117" s="7">
        <v>9</v>
      </c>
      <c r="F117" s="7">
        <v>87763.4</v>
      </c>
      <c r="G117" s="21">
        <f t="shared" si="12"/>
        <v>4913610.3</v>
      </c>
      <c r="H117" s="18">
        <f t="shared" si="8"/>
        <v>55.987009391158502</v>
      </c>
      <c r="K117" s="13" t="s">
        <v>481</v>
      </c>
      <c r="L117" s="13" t="s">
        <v>482</v>
      </c>
      <c r="M117" s="13">
        <v>1100000</v>
      </c>
      <c r="N117" s="13">
        <v>812165</v>
      </c>
      <c r="O117" s="13">
        <v>0</v>
      </c>
      <c r="P117" s="13">
        <v>400000</v>
      </c>
      <c r="Q117" s="13">
        <v>10007970</v>
      </c>
      <c r="R117" s="13">
        <v>0</v>
      </c>
      <c r="S117" s="13">
        <v>2030412</v>
      </c>
      <c r="T117" s="13">
        <v>1278776</v>
      </c>
      <c r="U117" s="13">
        <v>0</v>
      </c>
      <c r="V117" s="13">
        <v>749378</v>
      </c>
      <c r="W117" s="13">
        <v>0</v>
      </c>
      <c r="X117" s="13">
        <v>16378701</v>
      </c>
      <c r="Y117" s="13">
        <v>12036124</v>
      </c>
      <c r="Z117" s="13">
        <v>87763.40416666666</v>
      </c>
      <c r="AA117" s="15">
        <f t="shared" si="9"/>
        <v>87763.4</v>
      </c>
      <c r="AB117">
        <f t="shared" si="10"/>
        <v>545956.69999999995</v>
      </c>
      <c r="AC117">
        <f t="shared" si="13"/>
        <v>4913610.3</v>
      </c>
      <c r="AD117">
        <f t="shared" si="11"/>
        <v>4913610</v>
      </c>
      <c r="AE117" s="15"/>
    </row>
    <row r="118" spans="1:31" ht="22.5" x14ac:dyDescent="0.55000000000000004">
      <c r="A118" s="3">
        <v>132</v>
      </c>
      <c r="B118" s="4" t="s">
        <v>192</v>
      </c>
      <c r="C118" s="4" t="s">
        <v>193</v>
      </c>
      <c r="D118" s="6">
        <v>9158266</v>
      </c>
      <c r="E118" s="7">
        <v>10</v>
      </c>
      <c r="F118" s="7">
        <v>96802.3</v>
      </c>
      <c r="G118" s="21">
        <f t="shared" si="12"/>
        <v>6143496</v>
      </c>
      <c r="H118" s="18">
        <f t="shared" si="8"/>
        <v>63.464359834425423</v>
      </c>
      <c r="K118" s="13" t="s">
        <v>483</v>
      </c>
      <c r="L118" s="13" t="s">
        <v>484</v>
      </c>
      <c r="M118" s="13">
        <v>1100000</v>
      </c>
      <c r="N118" s="13">
        <v>1624330</v>
      </c>
      <c r="O118" s="13">
        <v>0</v>
      </c>
      <c r="P118" s="13">
        <v>400000</v>
      </c>
      <c r="Q118" s="13">
        <v>9564120</v>
      </c>
      <c r="R118" s="13">
        <v>443850</v>
      </c>
      <c r="S118" s="13">
        <v>2030412</v>
      </c>
      <c r="T118" s="13">
        <v>2524398</v>
      </c>
      <c r="U118" s="13">
        <v>0</v>
      </c>
      <c r="V118" s="13">
        <v>743378</v>
      </c>
      <c r="W118" s="13">
        <v>0</v>
      </c>
      <c r="X118" s="13">
        <v>18430488</v>
      </c>
      <c r="Y118" s="13">
        <v>13275746</v>
      </c>
      <c r="Z118" s="13">
        <v>96802.31458333334</v>
      </c>
      <c r="AA118" s="15">
        <f t="shared" si="9"/>
        <v>96802.3</v>
      </c>
      <c r="AB118">
        <f t="shared" si="10"/>
        <v>614349.6</v>
      </c>
      <c r="AC118">
        <f t="shared" si="13"/>
        <v>6143496</v>
      </c>
      <c r="AD118">
        <f t="shared" si="11"/>
        <v>6143496</v>
      </c>
      <c r="AE118" s="15"/>
    </row>
    <row r="119" spans="1:31" ht="22.5" x14ac:dyDescent="0.55000000000000004">
      <c r="A119" s="3">
        <v>52</v>
      </c>
      <c r="B119" s="4" t="s">
        <v>28</v>
      </c>
      <c r="C119" s="4" t="s">
        <v>62</v>
      </c>
      <c r="D119" s="6">
        <v>9158267</v>
      </c>
      <c r="E119" s="7">
        <v>10</v>
      </c>
      <c r="F119" s="7">
        <v>88826.9</v>
      </c>
      <c r="G119" s="21">
        <f t="shared" si="12"/>
        <v>5237461.666666667</v>
      </c>
      <c r="H119" s="18">
        <f t="shared" si="8"/>
        <v>58.962562767209789</v>
      </c>
      <c r="K119" s="13" t="s">
        <v>485</v>
      </c>
      <c r="L119" s="13" t="s">
        <v>486</v>
      </c>
      <c r="M119" s="13">
        <v>1100000</v>
      </c>
      <c r="N119" s="13">
        <v>0</v>
      </c>
      <c r="O119" s="13">
        <v>0</v>
      </c>
      <c r="P119" s="13">
        <v>400000</v>
      </c>
      <c r="Q119" s="13">
        <v>8787390</v>
      </c>
      <c r="R119" s="13">
        <v>332880</v>
      </c>
      <c r="S119" s="13">
        <v>2030412</v>
      </c>
      <c r="T119" s="13">
        <v>2344005</v>
      </c>
      <c r="U119" s="13">
        <v>0</v>
      </c>
      <c r="V119" s="13">
        <v>717698</v>
      </c>
      <c r="W119" s="13">
        <v>0</v>
      </c>
      <c r="X119" s="13">
        <v>15712385</v>
      </c>
      <c r="Y119" s="13">
        <v>12181973</v>
      </c>
      <c r="Z119" s="13">
        <v>88826.88645833332</v>
      </c>
      <c r="AA119" s="15">
        <f t="shared" si="9"/>
        <v>88826.9</v>
      </c>
      <c r="AB119">
        <f t="shared" si="10"/>
        <v>523746.16666666669</v>
      </c>
      <c r="AC119">
        <f t="shared" si="13"/>
        <v>5237461.666666667</v>
      </c>
      <c r="AD119">
        <f t="shared" si="11"/>
        <v>5237462</v>
      </c>
      <c r="AE119" s="15"/>
    </row>
    <row r="120" spans="1:31" ht="22.5" x14ac:dyDescent="0.55000000000000004">
      <c r="A120" s="3">
        <v>16</v>
      </c>
      <c r="B120" s="4" t="s">
        <v>132</v>
      </c>
      <c r="C120" s="4" t="s">
        <v>194</v>
      </c>
      <c r="D120" s="6">
        <v>9158268</v>
      </c>
      <c r="E120" s="7">
        <v>10</v>
      </c>
      <c r="F120" s="7">
        <v>88827.1</v>
      </c>
      <c r="G120" s="21">
        <f t="shared" si="12"/>
        <v>5508195.333333333</v>
      </c>
      <c r="H120" s="18">
        <f t="shared" si="8"/>
        <v>62.010302411463762</v>
      </c>
      <c r="K120" s="13" t="s">
        <v>487</v>
      </c>
      <c r="L120" s="13" t="s">
        <v>488</v>
      </c>
      <c r="M120" s="13">
        <v>1100000</v>
      </c>
      <c r="N120" s="13">
        <v>812165</v>
      </c>
      <c r="O120" s="13">
        <v>0</v>
      </c>
      <c r="P120" s="13">
        <v>400000</v>
      </c>
      <c r="Q120" s="13">
        <v>9120300</v>
      </c>
      <c r="R120" s="13">
        <v>0</v>
      </c>
      <c r="S120" s="13">
        <v>2030412</v>
      </c>
      <c r="T120" s="13">
        <v>2344011</v>
      </c>
      <c r="U120" s="13">
        <v>0</v>
      </c>
      <c r="V120" s="13">
        <v>717698</v>
      </c>
      <c r="W120" s="13">
        <v>0</v>
      </c>
      <c r="X120" s="13">
        <v>16524586</v>
      </c>
      <c r="Y120" s="13">
        <v>12182009</v>
      </c>
      <c r="Z120" s="13">
        <v>88827.148958333331</v>
      </c>
      <c r="AA120" s="15">
        <f t="shared" si="9"/>
        <v>88827.1</v>
      </c>
      <c r="AB120">
        <f t="shared" si="10"/>
        <v>550819.53333333333</v>
      </c>
      <c r="AC120">
        <f t="shared" si="13"/>
        <v>5508195.333333333</v>
      </c>
      <c r="AD120">
        <f t="shared" si="11"/>
        <v>5508195</v>
      </c>
      <c r="AE120" s="15"/>
    </row>
    <row r="121" spans="1:31" ht="22.5" x14ac:dyDescent="0.55000000000000004">
      <c r="A121" s="3">
        <v>9</v>
      </c>
      <c r="B121" s="4" t="s">
        <v>195</v>
      </c>
      <c r="C121" s="4" t="s">
        <v>15</v>
      </c>
      <c r="D121" s="6">
        <v>9158269</v>
      </c>
      <c r="E121" s="7">
        <v>9</v>
      </c>
      <c r="F121" s="7">
        <v>87715.3</v>
      </c>
      <c r="G121" s="21">
        <f t="shared" si="12"/>
        <v>4911630.3</v>
      </c>
      <c r="H121" s="18">
        <f t="shared" si="8"/>
        <v>55.995137678375379</v>
      </c>
      <c r="K121" s="13" t="s">
        <v>489</v>
      </c>
      <c r="L121" s="13" t="s">
        <v>490</v>
      </c>
      <c r="M121" s="13">
        <v>1100000</v>
      </c>
      <c r="N121" s="13">
        <v>812165</v>
      </c>
      <c r="O121" s="13">
        <v>0</v>
      </c>
      <c r="P121" s="13">
        <v>400000</v>
      </c>
      <c r="Q121" s="13">
        <v>10007970</v>
      </c>
      <c r="R121" s="13">
        <v>0</v>
      </c>
      <c r="S121" s="13">
        <v>2030412</v>
      </c>
      <c r="T121" s="13">
        <v>1278176</v>
      </c>
      <c r="U121" s="13">
        <v>0</v>
      </c>
      <c r="V121" s="13">
        <v>743378</v>
      </c>
      <c r="W121" s="13">
        <v>0</v>
      </c>
      <c r="X121" s="13">
        <v>16372101</v>
      </c>
      <c r="Y121" s="13">
        <v>12029524</v>
      </c>
      <c r="Z121" s="13">
        <v>87715.27916666666</v>
      </c>
      <c r="AA121" s="15">
        <f t="shared" si="9"/>
        <v>87715.3</v>
      </c>
      <c r="AB121">
        <f t="shared" si="10"/>
        <v>545736.69999999995</v>
      </c>
      <c r="AC121">
        <f t="shared" si="13"/>
        <v>4911630.3</v>
      </c>
      <c r="AD121">
        <f t="shared" si="11"/>
        <v>4911630</v>
      </c>
      <c r="AE121" s="15"/>
    </row>
    <row r="122" spans="1:31" ht="22.5" x14ac:dyDescent="0.55000000000000004">
      <c r="A122" s="3">
        <v>62</v>
      </c>
      <c r="B122" s="4" t="s">
        <v>196</v>
      </c>
      <c r="C122" s="4" t="s">
        <v>197</v>
      </c>
      <c r="D122" s="6">
        <v>9158270</v>
      </c>
      <c r="E122" s="7">
        <v>12</v>
      </c>
      <c r="F122" s="7">
        <v>84155.199999999997</v>
      </c>
      <c r="G122" s="21">
        <f t="shared" si="12"/>
        <v>6028680.4000000004</v>
      </c>
      <c r="H122" s="18">
        <f t="shared" si="8"/>
        <v>71.637645683213876</v>
      </c>
      <c r="K122" s="13" t="s">
        <v>491</v>
      </c>
      <c r="L122" s="13" t="s">
        <v>492</v>
      </c>
      <c r="M122" s="13">
        <v>1100000</v>
      </c>
      <c r="N122" s="13">
        <v>0</v>
      </c>
      <c r="O122" s="13">
        <v>0</v>
      </c>
      <c r="P122" s="13">
        <v>400000</v>
      </c>
      <c r="Q122" s="13">
        <v>9564120</v>
      </c>
      <c r="R122" s="13">
        <v>0</v>
      </c>
      <c r="S122" s="13">
        <v>2030412</v>
      </c>
      <c r="T122" s="13">
        <v>1233791</v>
      </c>
      <c r="U122" s="13">
        <v>0</v>
      </c>
      <c r="V122" s="13">
        <v>743378</v>
      </c>
      <c r="W122" s="13">
        <v>0</v>
      </c>
      <c r="X122" s="13">
        <v>15071701</v>
      </c>
      <c r="Y122" s="13">
        <v>11541289</v>
      </c>
      <c r="Z122" s="13">
        <v>84155.23229166666</v>
      </c>
      <c r="AA122" s="15">
        <f t="shared" si="9"/>
        <v>84155.199999999997</v>
      </c>
      <c r="AB122">
        <f t="shared" si="10"/>
        <v>502390.03333333333</v>
      </c>
      <c r="AC122">
        <f t="shared" si="13"/>
        <v>6028680.4000000004</v>
      </c>
      <c r="AD122">
        <f t="shared" si="11"/>
        <v>6028680</v>
      </c>
      <c r="AE122" s="15"/>
    </row>
    <row r="123" spans="1:31" ht="22.5" x14ac:dyDescent="0.55000000000000004">
      <c r="A123" s="3">
        <v>82</v>
      </c>
      <c r="B123" s="4" t="s">
        <v>198</v>
      </c>
      <c r="C123" s="4" t="s">
        <v>87</v>
      </c>
      <c r="D123" s="6">
        <v>9158271</v>
      </c>
      <c r="E123" s="7">
        <v>9</v>
      </c>
      <c r="F123" s="7">
        <v>91275.3</v>
      </c>
      <c r="G123" s="21">
        <f t="shared" si="12"/>
        <v>5058100.8</v>
      </c>
      <c r="H123" s="18">
        <f t="shared" si="8"/>
        <v>55.415877022589896</v>
      </c>
      <c r="K123" s="13" t="s">
        <v>493</v>
      </c>
      <c r="L123" s="13" t="s">
        <v>494</v>
      </c>
      <c r="M123" s="13">
        <v>1100000</v>
      </c>
      <c r="N123" s="13">
        <v>812165</v>
      </c>
      <c r="O123" s="13">
        <v>0</v>
      </c>
      <c r="P123" s="13">
        <v>400000</v>
      </c>
      <c r="Q123" s="13">
        <v>10451820</v>
      </c>
      <c r="R123" s="13">
        <v>0</v>
      </c>
      <c r="S123" s="13">
        <v>2030412</v>
      </c>
      <c r="T123" s="13">
        <v>1322561</v>
      </c>
      <c r="U123" s="13">
        <v>0</v>
      </c>
      <c r="V123" s="13">
        <v>743378</v>
      </c>
      <c r="W123" s="13">
        <v>0</v>
      </c>
      <c r="X123" s="13">
        <v>16860336</v>
      </c>
      <c r="Y123" s="13">
        <v>12517759</v>
      </c>
      <c r="Z123" s="13">
        <v>91275.32604166666</v>
      </c>
      <c r="AA123" s="15">
        <f t="shared" si="9"/>
        <v>91275.3</v>
      </c>
      <c r="AB123">
        <f t="shared" si="10"/>
        <v>562011.19999999995</v>
      </c>
      <c r="AC123">
        <f t="shared" si="13"/>
        <v>5058100.8</v>
      </c>
      <c r="AD123">
        <f t="shared" si="11"/>
        <v>5058101</v>
      </c>
      <c r="AE123" s="15"/>
    </row>
    <row r="124" spans="1:31" ht="22.5" x14ac:dyDescent="0.55000000000000004">
      <c r="A124" s="3">
        <v>56</v>
      </c>
      <c r="B124" s="4" t="s">
        <v>28</v>
      </c>
      <c r="C124" s="4" t="s">
        <v>68</v>
      </c>
      <c r="D124" s="6">
        <v>9158272</v>
      </c>
      <c r="E124" s="7">
        <v>9</v>
      </c>
      <c r="F124" s="7">
        <v>87715.3</v>
      </c>
      <c r="G124" s="21">
        <f t="shared" si="12"/>
        <v>4911630.3</v>
      </c>
      <c r="H124" s="18">
        <f t="shared" si="8"/>
        <v>55.995137678375379</v>
      </c>
      <c r="K124" s="13" t="s">
        <v>495</v>
      </c>
      <c r="L124" s="13" t="s">
        <v>496</v>
      </c>
      <c r="M124" s="13">
        <v>1100000</v>
      </c>
      <c r="N124" s="13">
        <v>812165</v>
      </c>
      <c r="O124" s="13">
        <v>0</v>
      </c>
      <c r="P124" s="13">
        <v>400000</v>
      </c>
      <c r="Q124" s="13">
        <v>10007970</v>
      </c>
      <c r="R124" s="13">
        <v>0</v>
      </c>
      <c r="S124" s="13">
        <v>2030412</v>
      </c>
      <c r="T124" s="13">
        <v>1278176</v>
      </c>
      <c r="U124" s="13">
        <v>0</v>
      </c>
      <c r="V124" s="13">
        <v>743378</v>
      </c>
      <c r="W124" s="13">
        <v>0</v>
      </c>
      <c r="X124" s="13">
        <v>16372101</v>
      </c>
      <c r="Y124" s="13">
        <v>12029524</v>
      </c>
      <c r="Z124" s="13">
        <v>87715.27916666666</v>
      </c>
      <c r="AA124" s="15">
        <f t="shared" si="9"/>
        <v>87715.3</v>
      </c>
      <c r="AB124">
        <f t="shared" si="10"/>
        <v>545736.69999999995</v>
      </c>
      <c r="AC124">
        <f t="shared" si="13"/>
        <v>4911630.3</v>
      </c>
      <c r="AD124">
        <f t="shared" si="11"/>
        <v>4911630</v>
      </c>
      <c r="AE124" s="15"/>
    </row>
    <row r="125" spans="1:31" ht="22.5" x14ac:dyDescent="0.55000000000000004">
      <c r="A125" s="3">
        <v>134</v>
      </c>
      <c r="B125" s="4" t="s">
        <v>28</v>
      </c>
      <c r="C125" s="4" t="s">
        <v>199</v>
      </c>
      <c r="D125" s="6">
        <v>9158274</v>
      </c>
      <c r="E125" s="7">
        <v>13</v>
      </c>
      <c r="F125" s="7">
        <v>87684.4</v>
      </c>
      <c r="G125" s="21">
        <f t="shared" si="12"/>
        <v>6740805.0666666664</v>
      </c>
      <c r="H125" s="18">
        <f t="shared" si="8"/>
        <v>76.875762013159317</v>
      </c>
      <c r="K125" s="13" t="s">
        <v>497</v>
      </c>
      <c r="L125" s="13" t="s">
        <v>498</v>
      </c>
      <c r="M125" s="13">
        <v>1100000</v>
      </c>
      <c r="N125" s="13">
        <v>0</v>
      </c>
      <c r="O125" s="13">
        <v>0</v>
      </c>
      <c r="P125" s="13">
        <v>400000</v>
      </c>
      <c r="Q125" s="13">
        <v>10007970</v>
      </c>
      <c r="R125" s="13">
        <v>0</v>
      </c>
      <c r="S125" s="13">
        <v>2030412</v>
      </c>
      <c r="T125" s="13">
        <v>1277791</v>
      </c>
      <c r="U125" s="13">
        <v>0</v>
      </c>
      <c r="V125" s="13">
        <v>739531</v>
      </c>
      <c r="W125" s="13">
        <v>0</v>
      </c>
      <c r="X125" s="13">
        <v>15555704</v>
      </c>
      <c r="Y125" s="13">
        <v>12025292</v>
      </c>
      <c r="Z125" s="13">
        <v>87684.420833333323</v>
      </c>
      <c r="AA125" s="15">
        <f t="shared" si="9"/>
        <v>87684.4</v>
      </c>
      <c r="AB125">
        <f t="shared" si="10"/>
        <v>518523.46666666667</v>
      </c>
      <c r="AC125">
        <f t="shared" si="13"/>
        <v>6740805.0666666664</v>
      </c>
      <c r="AD125">
        <f t="shared" si="11"/>
        <v>6740805</v>
      </c>
      <c r="AE125" s="15"/>
    </row>
    <row r="126" spans="1:31" ht="22.5" x14ac:dyDescent="0.55000000000000004">
      <c r="A126" s="3">
        <v>13</v>
      </c>
      <c r="B126" s="4" t="s">
        <v>28</v>
      </c>
      <c r="C126" s="4" t="s">
        <v>200</v>
      </c>
      <c r="D126" s="6">
        <v>9158275</v>
      </c>
      <c r="E126" s="7">
        <v>10</v>
      </c>
      <c r="F126" s="7">
        <v>112629.4</v>
      </c>
      <c r="G126" s="21">
        <f t="shared" si="12"/>
        <v>6867022</v>
      </c>
      <c r="H126" s="18">
        <f t="shared" si="8"/>
        <v>60.970066430257113</v>
      </c>
      <c r="K126" s="13" t="s">
        <v>499</v>
      </c>
      <c r="L126" s="13" t="s">
        <v>500</v>
      </c>
      <c r="M126" s="13">
        <v>1100000</v>
      </c>
      <c r="N126" s="13">
        <v>1624330</v>
      </c>
      <c r="O126" s="13">
        <v>0</v>
      </c>
      <c r="P126" s="13">
        <v>400000</v>
      </c>
      <c r="Q126" s="13">
        <v>10007970</v>
      </c>
      <c r="R126" s="13">
        <v>443850</v>
      </c>
      <c r="S126" s="13">
        <v>2030412</v>
      </c>
      <c r="T126" s="13">
        <v>4261813</v>
      </c>
      <c r="U126" s="13">
        <v>0</v>
      </c>
      <c r="V126" s="13">
        <v>732691</v>
      </c>
      <c r="W126" s="13">
        <v>0</v>
      </c>
      <c r="X126" s="13">
        <v>20601066</v>
      </c>
      <c r="Y126" s="13">
        <v>15446324</v>
      </c>
      <c r="Z126" s="13">
        <v>112629.44583333333</v>
      </c>
      <c r="AA126" s="15">
        <f t="shared" si="9"/>
        <v>112629.4</v>
      </c>
      <c r="AB126">
        <f t="shared" si="10"/>
        <v>686702.2</v>
      </c>
      <c r="AC126">
        <f t="shared" si="13"/>
        <v>6867022</v>
      </c>
      <c r="AD126">
        <f t="shared" si="11"/>
        <v>6867022</v>
      </c>
      <c r="AE126" s="15"/>
    </row>
    <row r="127" spans="1:31" ht="22.5" x14ac:dyDescent="0.55000000000000004">
      <c r="A127" s="3">
        <v>60</v>
      </c>
      <c r="B127" s="4" t="s">
        <v>75</v>
      </c>
      <c r="C127" s="4" t="s">
        <v>201</v>
      </c>
      <c r="D127" s="6">
        <v>9158276</v>
      </c>
      <c r="E127" s="7">
        <v>12</v>
      </c>
      <c r="F127" s="7">
        <v>95900.3</v>
      </c>
      <c r="G127" s="21">
        <f t="shared" si="12"/>
        <v>7322714.3999999994</v>
      </c>
      <c r="H127" s="18">
        <f t="shared" si="8"/>
        <v>76.357575523747045</v>
      </c>
      <c r="K127" s="13" t="s">
        <v>501</v>
      </c>
      <c r="L127" s="13" t="s">
        <v>502</v>
      </c>
      <c r="M127" s="13">
        <v>1100000</v>
      </c>
      <c r="N127" s="13">
        <v>1624330</v>
      </c>
      <c r="O127" s="13">
        <v>0</v>
      </c>
      <c r="P127" s="13">
        <v>400000</v>
      </c>
      <c r="Q127" s="13">
        <v>11006610</v>
      </c>
      <c r="R127" s="13">
        <v>0</v>
      </c>
      <c r="S127" s="13">
        <v>2030412</v>
      </c>
      <c r="T127" s="13">
        <v>1380223</v>
      </c>
      <c r="U127" s="13">
        <v>0</v>
      </c>
      <c r="V127" s="13">
        <v>765211</v>
      </c>
      <c r="W127" s="13">
        <v>0</v>
      </c>
      <c r="X127" s="13">
        <v>18306786</v>
      </c>
      <c r="Y127" s="13">
        <v>13152044</v>
      </c>
      <c r="Z127" s="13">
        <v>95900.320833333331</v>
      </c>
      <c r="AA127" s="15">
        <f t="shared" si="9"/>
        <v>95900.3</v>
      </c>
      <c r="AB127">
        <f t="shared" si="10"/>
        <v>610226.19999999995</v>
      </c>
      <c r="AC127">
        <f t="shared" si="13"/>
        <v>7322714.3999999994</v>
      </c>
      <c r="AD127">
        <f t="shared" si="11"/>
        <v>7322714</v>
      </c>
      <c r="AE127" s="15"/>
    </row>
    <row r="128" spans="1:31" ht="22.5" x14ac:dyDescent="0.55000000000000004">
      <c r="A128" s="3">
        <v>21</v>
      </c>
      <c r="B128" s="4" t="s">
        <v>202</v>
      </c>
      <c r="C128" s="4" t="s">
        <v>203</v>
      </c>
      <c r="D128" s="6">
        <v>9158277</v>
      </c>
      <c r="E128" s="7">
        <v>10</v>
      </c>
      <c r="F128" s="7">
        <v>83028.600000000006</v>
      </c>
      <c r="G128" s="21">
        <f t="shared" si="12"/>
        <v>5513839</v>
      </c>
      <c r="H128" s="18">
        <f t="shared" si="8"/>
        <v>66.408912109803126</v>
      </c>
      <c r="K128" s="13" t="s">
        <v>503</v>
      </c>
      <c r="L128" s="13" t="s">
        <v>504</v>
      </c>
      <c r="M128" s="13">
        <v>1100000</v>
      </c>
      <c r="N128" s="13">
        <v>1624330</v>
      </c>
      <c r="O128" s="13">
        <v>0</v>
      </c>
      <c r="P128" s="13">
        <v>400000</v>
      </c>
      <c r="Q128" s="13">
        <v>9120300</v>
      </c>
      <c r="R128" s="13">
        <v>332880</v>
      </c>
      <c r="S128" s="13">
        <v>2030412</v>
      </c>
      <c r="T128" s="13">
        <v>1219744</v>
      </c>
      <c r="U128" s="13">
        <v>0</v>
      </c>
      <c r="V128" s="13">
        <v>713851</v>
      </c>
      <c r="W128" s="13">
        <v>0</v>
      </c>
      <c r="X128" s="13">
        <v>16541517</v>
      </c>
      <c r="Y128" s="13">
        <v>11386775</v>
      </c>
      <c r="Z128" s="13">
        <v>83028.567708333328</v>
      </c>
      <c r="AA128" s="15">
        <f t="shared" si="9"/>
        <v>83028.600000000006</v>
      </c>
      <c r="AB128">
        <f t="shared" si="10"/>
        <v>551383.9</v>
      </c>
      <c r="AC128">
        <f t="shared" si="13"/>
        <v>5513839</v>
      </c>
      <c r="AD128">
        <f t="shared" si="11"/>
        <v>5513839</v>
      </c>
      <c r="AE128" s="15"/>
    </row>
    <row r="129" spans="1:31" ht="22.5" x14ac:dyDescent="0.55000000000000004">
      <c r="A129" s="3">
        <v>140</v>
      </c>
      <c r="B129" s="4" t="s">
        <v>204</v>
      </c>
      <c r="C129" s="4" t="s">
        <v>205</v>
      </c>
      <c r="D129" s="6">
        <v>9158278</v>
      </c>
      <c r="E129" s="7">
        <v>10</v>
      </c>
      <c r="F129" s="7">
        <v>91244.5</v>
      </c>
      <c r="G129" s="21">
        <f t="shared" si="12"/>
        <v>5618701.333333333</v>
      </c>
      <c r="H129" s="18">
        <f t="shared" si="8"/>
        <v>61.578520714490551</v>
      </c>
      <c r="K129" s="13" t="s">
        <v>505</v>
      </c>
      <c r="L129" s="13" t="s">
        <v>506</v>
      </c>
      <c r="M129" s="13">
        <v>1100000</v>
      </c>
      <c r="N129" s="13">
        <v>812165</v>
      </c>
      <c r="O129" s="13">
        <v>0</v>
      </c>
      <c r="P129" s="13">
        <v>400000</v>
      </c>
      <c r="Q129" s="13">
        <v>10007970</v>
      </c>
      <c r="R129" s="13">
        <v>443850</v>
      </c>
      <c r="S129" s="13">
        <v>2030412</v>
      </c>
      <c r="T129" s="13">
        <v>1322176</v>
      </c>
      <c r="U129" s="13">
        <v>0</v>
      </c>
      <c r="V129" s="13">
        <v>739531</v>
      </c>
      <c r="W129" s="13">
        <v>0</v>
      </c>
      <c r="X129" s="13">
        <v>16856104</v>
      </c>
      <c r="Y129" s="13">
        <v>12513527</v>
      </c>
      <c r="Z129" s="13">
        <v>91244.467708333323</v>
      </c>
      <c r="AA129" s="15">
        <f t="shared" si="9"/>
        <v>91244.5</v>
      </c>
      <c r="AB129">
        <f t="shared" si="10"/>
        <v>561870.1333333333</v>
      </c>
      <c r="AC129">
        <f t="shared" si="13"/>
        <v>5618701.333333333</v>
      </c>
      <c r="AD129">
        <f t="shared" si="11"/>
        <v>5618701</v>
      </c>
      <c r="AE129" s="15"/>
    </row>
    <row r="130" spans="1:31" ht="22.5" x14ac:dyDescent="0.55000000000000004">
      <c r="A130" s="3">
        <v>139</v>
      </c>
      <c r="B130" s="4" t="s">
        <v>98</v>
      </c>
      <c r="C130" s="4" t="s">
        <v>206</v>
      </c>
      <c r="D130" s="6">
        <v>9158279</v>
      </c>
      <c r="E130" s="7">
        <v>10</v>
      </c>
      <c r="F130" s="7">
        <v>112629.4</v>
      </c>
      <c r="G130" s="21">
        <f t="shared" si="12"/>
        <v>6596300.333333333</v>
      </c>
      <c r="H130" s="18">
        <f t="shared" si="8"/>
        <v>58.56641634718229</v>
      </c>
      <c r="K130" s="13" t="s">
        <v>507</v>
      </c>
      <c r="L130" s="13" t="s">
        <v>508</v>
      </c>
      <c r="M130" s="13">
        <v>1100000</v>
      </c>
      <c r="N130" s="13">
        <v>812165</v>
      </c>
      <c r="O130" s="13">
        <v>0</v>
      </c>
      <c r="P130" s="13">
        <v>400000</v>
      </c>
      <c r="Q130" s="13">
        <v>10007970</v>
      </c>
      <c r="R130" s="13">
        <v>443850</v>
      </c>
      <c r="S130" s="13">
        <v>2030412</v>
      </c>
      <c r="T130" s="13">
        <v>4261813</v>
      </c>
      <c r="U130" s="13">
        <v>0</v>
      </c>
      <c r="V130" s="13">
        <v>732691</v>
      </c>
      <c r="W130" s="13">
        <v>0</v>
      </c>
      <c r="X130" s="13">
        <v>19788901</v>
      </c>
      <c r="Y130" s="13">
        <v>15446324</v>
      </c>
      <c r="Z130" s="13">
        <v>112629.44583333333</v>
      </c>
      <c r="AA130" s="15">
        <f t="shared" si="9"/>
        <v>112629.4</v>
      </c>
      <c r="AB130">
        <f t="shared" si="10"/>
        <v>659630.03333333333</v>
      </c>
      <c r="AC130">
        <f t="shared" ref="AC130:AC161" si="14">E130*AB130</f>
        <v>6596300.333333333</v>
      </c>
      <c r="AD130">
        <f t="shared" si="11"/>
        <v>6596300</v>
      </c>
      <c r="AE130" s="15"/>
    </row>
    <row r="131" spans="1:31" ht="22.5" x14ac:dyDescent="0.55000000000000004">
      <c r="A131" s="3">
        <v>59</v>
      </c>
      <c r="B131" s="5" t="s">
        <v>207</v>
      </c>
      <c r="C131" s="5" t="s">
        <v>208</v>
      </c>
      <c r="D131" s="6">
        <v>9158280</v>
      </c>
      <c r="E131" s="7">
        <v>8</v>
      </c>
      <c r="F131" s="7">
        <v>99483.5</v>
      </c>
      <c r="G131" s="21">
        <f t="shared" si="12"/>
        <v>4579697.0666666664</v>
      </c>
      <c r="H131" s="18">
        <f t="shared" ref="H131:H160" si="15">G131/F131</f>
        <v>46.034740099279439</v>
      </c>
      <c r="K131" s="13" t="s">
        <v>509</v>
      </c>
      <c r="L131" s="13" t="s">
        <v>510</v>
      </c>
      <c r="M131" s="13">
        <v>1100000</v>
      </c>
      <c r="N131" s="13">
        <v>0</v>
      </c>
      <c r="O131" s="13">
        <v>0</v>
      </c>
      <c r="P131" s="13">
        <v>400000</v>
      </c>
      <c r="Q131" s="13">
        <v>8787390</v>
      </c>
      <c r="R131" s="13">
        <v>332880</v>
      </c>
      <c r="S131" s="13">
        <v>2030412</v>
      </c>
      <c r="T131" s="13">
        <v>3822171</v>
      </c>
      <c r="U131" s="13">
        <v>0</v>
      </c>
      <c r="V131" s="13">
        <v>701011</v>
      </c>
      <c r="W131" s="13">
        <v>0</v>
      </c>
      <c r="X131" s="13">
        <v>17173864</v>
      </c>
      <c r="Y131" s="13">
        <v>13643452</v>
      </c>
      <c r="Z131" s="13">
        <v>99483.504166666651</v>
      </c>
      <c r="AA131" s="15">
        <f t="shared" ref="AA131:AA160" si="16">ROUND(Z131,1)</f>
        <v>99483.5</v>
      </c>
      <c r="AB131">
        <f t="shared" ref="AB131:AB160" si="17">X131/30</f>
        <v>572462.1333333333</v>
      </c>
      <c r="AC131">
        <f t="shared" si="14"/>
        <v>4579697.0666666664</v>
      </c>
      <c r="AD131">
        <f t="shared" ref="AD131:AD160" si="18">ROUND(AC131,0)</f>
        <v>4579697</v>
      </c>
      <c r="AE131" s="15"/>
    </row>
    <row r="132" spans="1:31" ht="22.5" x14ac:dyDescent="0.55000000000000004">
      <c r="A132" s="3">
        <v>92</v>
      </c>
      <c r="B132" s="5" t="s">
        <v>209</v>
      </c>
      <c r="C132" s="5" t="s">
        <v>97</v>
      </c>
      <c r="D132" s="6">
        <v>9158281</v>
      </c>
      <c r="E132" s="7">
        <v>11</v>
      </c>
      <c r="F132" s="7">
        <v>99276.800000000003</v>
      </c>
      <c r="G132" s="21">
        <f t="shared" si="12"/>
        <v>6286688.4666666668</v>
      </c>
      <c r="H132" s="18">
        <f t="shared" si="15"/>
        <v>63.324849981734573</v>
      </c>
      <c r="K132" s="13" t="s">
        <v>511</v>
      </c>
      <c r="L132" s="13" t="s">
        <v>512</v>
      </c>
      <c r="M132" s="13">
        <v>1100000</v>
      </c>
      <c r="N132" s="13">
        <v>0</v>
      </c>
      <c r="O132" s="13">
        <v>0</v>
      </c>
      <c r="P132" s="13">
        <v>400000</v>
      </c>
      <c r="Q132" s="13">
        <v>8787390</v>
      </c>
      <c r="R132" s="13">
        <v>332880</v>
      </c>
      <c r="S132" s="13">
        <v>2030412</v>
      </c>
      <c r="T132" s="13">
        <v>3815258</v>
      </c>
      <c r="U132" s="13">
        <v>0</v>
      </c>
      <c r="V132" s="13">
        <v>679574</v>
      </c>
      <c r="W132" s="13">
        <v>0</v>
      </c>
      <c r="X132" s="13">
        <v>17145514</v>
      </c>
      <c r="Y132" s="13">
        <v>13615102</v>
      </c>
      <c r="Z132" s="13">
        <v>99276.785416666651</v>
      </c>
      <c r="AA132" s="15">
        <f t="shared" si="16"/>
        <v>99276.800000000003</v>
      </c>
      <c r="AB132">
        <f t="shared" si="17"/>
        <v>571517.1333333333</v>
      </c>
      <c r="AC132">
        <f t="shared" si="14"/>
        <v>6286688.4666666668</v>
      </c>
      <c r="AD132">
        <f t="shared" si="18"/>
        <v>6286688</v>
      </c>
      <c r="AE132" s="15"/>
    </row>
    <row r="133" spans="1:31" ht="22.5" x14ac:dyDescent="0.55000000000000004">
      <c r="A133" s="3">
        <v>68</v>
      </c>
      <c r="B133" s="5" t="s">
        <v>210</v>
      </c>
      <c r="C133" s="5" t="s">
        <v>76</v>
      </c>
      <c r="D133" s="6">
        <v>9158282</v>
      </c>
      <c r="E133" s="7">
        <v>9</v>
      </c>
      <c r="F133" s="7">
        <v>99483.5</v>
      </c>
      <c r="G133" s="21">
        <f t="shared" ref="G133:G160" si="19">X133/30*E133</f>
        <v>5152159.1999999993</v>
      </c>
      <c r="H133" s="18">
        <f t="shared" si="15"/>
        <v>51.789082611689366</v>
      </c>
      <c r="K133" s="13" t="s">
        <v>513</v>
      </c>
      <c r="L133" s="13" t="s">
        <v>514</v>
      </c>
      <c r="M133" s="13">
        <v>1100000</v>
      </c>
      <c r="N133" s="13">
        <v>0</v>
      </c>
      <c r="O133" s="13">
        <v>0</v>
      </c>
      <c r="P133" s="13">
        <v>400000</v>
      </c>
      <c r="Q133" s="13">
        <v>8787390</v>
      </c>
      <c r="R133" s="13">
        <v>332880</v>
      </c>
      <c r="S133" s="13">
        <v>2030412</v>
      </c>
      <c r="T133" s="13">
        <v>3822171</v>
      </c>
      <c r="U133" s="13">
        <v>0</v>
      </c>
      <c r="V133" s="13">
        <v>701011</v>
      </c>
      <c r="W133" s="13">
        <v>0</v>
      </c>
      <c r="X133" s="13">
        <v>17173864</v>
      </c>
      <c r="Y133" s="13">
        <v>13643452</v>
      </c>
      <c r="Z133" s="13">
        <v>99483.504166666651</v>
      </c>
      <c r="AA133" s="15">
        <f t="shared" si="16"/>
        <v>99483.5</v>
      </c>
      <c r="AB133">
        <f t="shared" si="17"/>
        <v>572462.1333333333</v>
      </c>
      <c r="AC133">
        <f t="shared" si="14"/>
        <v>5152159.1999999993</v>
      </c>
      <c r="AD133">
        <f t="shared" si="18"/>
        <v>5152159</v>
      </c>
      <c r="AE133" s="15"/>
    </row>
    <row r="134" spans="1:31" ht="22.5" x14ac:dyDescent="0.55000000000000004">
      <c r="A134" s="3">
        <v>15</v>
      </c>
      <c r="B134" s="5" t="s">
        <v>211</v>
      </c>
      <c r="C134" s="5" t="s">
        <v>212</v>
      </c>
      <c r="D134" s="6">
        <v>9158283</v>
      </c>
      <c r="E134" s="7">
        <v>12</v>
      </c>
      <c r="F134" s="7">
        <v>102817.7</v>
      </c>
      <c r="G134" s="21">
        <f t="shared" si="19"/>
        <v>7702179.6000000006</v>
      </c>
      <c r="H134" s="18">
        <f t="shared" si="15"/>
        <v>74.911027965029376</v>
      </c>
      <c r="K134" s="13" t="s">
        <v>515</v>
      </c>
      <c r="L134" s="13" t="s">
        <v>516</v>
      </c>
      <c r="M134" s="13">
        <v>1100000</v>
      </c>
      <c r="N134" s="13">
        <v>1624330</v>
      </c>
      <c r="O134" s="13">
        <v>0</v>
      </c>
      <c r="P134" s="13">
        <v>400000</v>
      </c>
      <c r="Q134" s="13">
        <v>9120300</v>
      </c>
      <c r="R134" s="13">
        <v>332880</v>
      </c>
      <c r="S134" s="13">
        <v>2030412</v>
      </c>
      <c r="T134" s="13">
        <v>3933676</v>
      </c>
      <c r="U134" s="13">
        <v>0</v>
      </c>
      <c r="V134" s="13">
        <v>713851</v>
      </c>
      <c r="W134" s="13">
        <v>0</v>
      </c>
      <c r="X134" s="13">
        <v>19255449</v>
      </c>
      <c r="Y134" s="13">
        <v>14100707</v>
      </c>
      <c r="Z134" s="13">
        <v>102817.65520833334</v>
      </c>
      <c r="AA134" s="15">
        <f t="shared" si="16"/>
        <v>102817.7</v>
      </c>
      <c r="AB134">
        <f t="shared" si="17"/>
        <v>641848.30000000005</v>
      </c>
      <c r="AC134">
        <f t="shared" si="14"/>
        <v>7702179.6000000006</v>
      </c>
      <c r="AD134">
        <f t="shared" si="18"/>
        <v>7702180</v>
      </c>
      <c r="AE134" s="15"/>
    </row>
    <row r="135" spans="1:31" ht="22.5" x14ac:dyDescent="0.55000000000000004">
      <c r="A135" s="3">
        <v>23</v>
      </c>
      <c r="B135" s="5" t="s">
        <v>23</v>
      </c>
      <c r="C135" s="5" t="s">
        <v>26</v>
      </c>
      <c r="D135" s="6">
        <v>9158284</v>
      </c>
      <c r="E135" s="7">
        <v>12</v>
      </c>
      <c r="F135" s="7">
        <v>112695.4</v>
      </c>
      <c r="G135" s="21">
        <f t="shared" si="19"/>
        <v>8893776.8000000007</v>
      </c>
      <c r="H135" s="18">
        <f t="shared" si="15"/>
        <v>78.918720728618922</v>
      </c>
      <c r="K135" s="13" t="s">
        <v>517</v>
      </c>
      <c r="L135" s="13" t="s">
        <v>518</v>
      </c>
      <c r="M135" s="13">
        <v>1100000</v>
      </c>
      <c r="N135" s="13">
        <v>3248660</v>
      </c>
      <c r="O135" s="13">
        <v>0</v>
      </c>
      <c r="P135" s="13">
        <v>400000</v>
      </c>
      <c r="Q135" s="13">
        <v>10451820</v>
      </c>
      <c r="R135" s="13">
        <v>0</v>
      </c>
      <c r="S135" s="13">
        <v>2030412</v>
      </c>
      <c r="T135" s="13">
        <v>4264019</v>
      </c>
      <c r="U135" s="13">
        <v>0</v>
      </c>
      <c r="V135" s="13">
        <v>739531</v>
      </c>
      <c r="W135" s="13">
        <v>0</v>
      </c>
      <c r="X135" s="13">
        <v>22234442</v>
      </c>
      <c r="Y135" s="13">
        <v>15455370</v>
      </c>
      <c r="Z135" s="13">
        <v>112695.40625</v>
      </c>
      <c r="AA135" s="15">
        <f t="shared" si="16"/>
        <v>112695.4</v>
      </c>
      <c r="AB135">
        <f t="shared" si="17"/>
        <v>741148.06666666665</v>
      </c>
      <c r="AC135">
        <f t="shared" si="14"/>
        <v>8893776.8000000007</v>
      </c>
      <c r="AD135">
        <f t="shared" si="18"/>
        <v>8893777</v>
      </c>
      <c r="AE135" s="15"/>
    </row>
    <row r="136" spans="1:31" ht="22.5" x14ac:dyDescent="0.55000000000000004">
      <c r="A136" s="3">
        <v>79</v>
      </c>
      <c r="B136" s="5" t="s">
        <v>38</v>
      </c>
      <c r="C136" s="5" t="s">
        <v>189</v>
      </c>
      <c r="D136" s="6">
        <v>9158285</v>
      </c>
      <c r="E136" s="7">
        <v>10</v>
      </c>
      <c r="F136" s="7">
        <v>103189.1</v>
      </c>
      <c r="G136" s="21">
        <f t="shared" si="19"/>
        <v>6435463.666666667</v>
      </c>
      <c r="H136" s="18">
        <f t="shared" si="15"/>
        <v>62.365731135039134</v>
      </c>
      <c r="K136" s="13" t="s">
        <v>519</v>
      </c>
      <c r="L136" s="13" t="s">
        <v>520</v>
      </c>
      <c r="M136" s="13">
        <v>1100000</v>
      </c>
      <c r="N136" s="13">
        <v>1624330</v>
      </c>
      <c r="O136" s="13">
        <v>0</v>
      </c>
      <c r="P136" s="13">
        <v>400000</v>
      </c>
      <c r="Q136" s="13">
        <v>9120300</v>
      </c>
      <c r="R136" s="13">
        <v>332880</v>
      </c>
      <c r="S136" s="13">
        <v>2030412</v>
      </c>
      <c r="T136" s="13">
        <v>3946098</v>
      </c>
      <c r="U136" s="13">
        <v>0</v>
      </c>
      <c r="V136" s="13">
        <v>752371</v>
      </c>
      <c r="W136" s="13">
        <v>0</v>
      </c>
      <c r="X136" s="13">
        <v>19306391</v>
      </c>
      <c r="Y136" s="13">
        <v>14151649</v>
      </c>
      <c r="Z136" s="13">
        <v>103189.10729166666</v>
      </c>
      <c r="AA136" s="15">
        <f t="shared" si="16"/>
        <v>103189.1</v>
      </c>
      <c r="AB136">
        <f t="shared" si="17"/>
        <v>643546.3666666667</v>
      </c>
      <c r="AC136">
        <f t="shared" si="14"/>
        <v>6435463.666666667</v>
      </c>
      <c r="AD136">
        <f t="shared" si="18"/>
        <v>6435464</v>
      </c>
      <c r="AE136" s="15"/>
    </row>
    <row r="137" spans="1:31" ht="22.5" x14ac:dyDescent="0.55000000000000004">
      <c r="A137" s="3">
        <v>145</v>
      </c>
      <c r="B137" s="5" t="s">
        <v>213</v>
      </c>
      <c r="C137" s="5" t="s">
        <v>214</v>
      </c>
      <c r="D137" s="6">
        <v>9158286</v>
      </c>
      <c r="E137" s="7">
        <v>10</v>
      </c>
      <c r="F137" s="7">
        <v>100499</v>
      </c>
      <c r="G137" s="21">
        <f t="shared" si="19"/>
        <v>6041764.666666667</v>
      </c>
      <c r="H137" s="18">
        <f t="shared" si="15"/>
        <v>60.117659545534451</v>
      </c>
      <c r="K137" s="13" t="s">
        <v>521</v>
      </c>
      <c r="L137" s="13" t="s">
        <v>522</v>
      </c>
      <c r="M137" s="13">
        <v>1100000</v>
      </c>
      <c r="N137" s="13">
        <v>812165</v>
      </c>
      <c r="O137" s="13">
        <v>0</v>
      </c>
      <c r="P137" s="13">
        <v>400000</v>
      </c>
      <c r="Q137" s="13">
        <v>10451820</v>
      </c>
      <c r="R137" s="13">
        <v>0</v>
      </c>
      <c r="S137" s="13">
        <v>2030412</v>
      </c>
      <c r="T137" s="13">
        <v>2608011</v>
      </c>
      <c r="U137" s="13">
        <v>0</v>
      </c>
      <c r="V137" s="13">
        <v>722886</v>
      </c>
      <c r="W137" s="13">
        <v>0</v>
      </c>
      <c r="X137" s="13">
        <v>18125294</v>
      </c>
      <c r="Y137" s="13">
        <v>13782717</v>
      </c>
      <c r="Z137" s="13">
        <v>100498.97812499999</v>
      </c>
      <c r="AA137" s="15">
        <f t="shared" si="16"/>
        <v>100499</v>
      </c>
      <c r="AB137">
        <f t="shared" si="17"/>
        <v>604176.46666666667</v>
      </c>
      <c r="AC137">
        <f t="shared" si="14"/>
        <v>6041764.666666667</v>
      </c>
      <c r="AD137">
        <f t="shared" si="18"/>
        <v>6041765</v>
      </c>
      <c r="AE137" s="15"/>
    </row>
    <row r="138" spans="1:31" ht="22.5" x14ac:dyDescent="0.55000000000000004">
      <c r="A138" s="3">
        <v>156</v>
      </c>
      <c r="B138" s="5" t="s">
        <v>215</v>
      </c>
      <c r="C138" s="5" t="s">
        <v>216</v>
      </c>
      <c r="D138" s="6">
        <v>9158288</v>
      </c>
      <c r="E138" s="7">
        <v>9</v>
      </c>
      <c r="F138" s="7">
        <v>123871.8</v>
      </c>
      <c r="G138" s="21">
        <f t="shared" si="19"/>
        <v>6399213.5999999996</v>
      </c>
      <c r="H138" s="18">
        <f t="shared" si="15"/>
        <v>51.659971034569608</v>
      </c>
      <c r="K138" s="13" t="s">
        <v>523</v>
      </c>
      <c r="L138" s="13" t="s">
        <v>524</v>
      </c>
      <c r="M138" s="13">
        <v>1100000</v>
      </c>
      <c r="N138" s="13">
        <v>812165</v>
      </c>
      <c r="O138" s="13">
        <v>0</v>
      </c>
      <c r="P138" s="13">
        <v>400000</v>
      </c>
      <c r="Q138" s="13">
        <v>14446410</v>
      </c>
      <c r="R138" s="13">
        <v>0</v>
      </c>
      <c r="S138" s="13">
        <v>2030412</v>
      </c>
      <c r="T138" s="13">
        <v>1728959</v>
      </c>
      <c r="U138" s="13">
        <v>0</v>
      </c>
      <c r="V138" s="13">
        <v>812766</v>
      </c>
      <c r="W138" s="13">
        <v>0</v>
      </c>
      <c r="X138" s="13">
        <v>21330712</v>
      </c>
      <c r="Y138" s="13">
        <v>16988135</v>
      </c>
      <c r="Z138" s="13">
        <v>123871.81770833333</v>
      </c>
      <c r="AA138" s="15">
        <f t="shared" si="16"/>
        <v>123871.8</v>
      </c>
      <c r="AB138">
        <f t="shared" si="17"/>
        <v>711023.73333333328</v>
      </c>
      <c r="AC138">
        <f t="shared" si="14"/>
        <v>6399213.5999999996</v>
      </c>
      <c r="AD138">
        <f t="shared" si="18"/>
        <v>6399214</v>
      </c>
      <c r="AE138" s="15"/>
    </row>
    <row r="139" spans="1:31" ht="22.5" x14ac:dyDescent="0.55000000000000004">
      <c r="A139" s="3">
        <v>12</v>
      </c>
      <c r="B139" s="4" t="s">
        <v>217</v>
      </c>
      <c r="C139" s="4" t="s">
        <v>18</v>
      </c>
      <c r="D139" s="6">
        <v>9158289</v>
      </c>
      <c r="E139" s="7">
        <v>9</v>
      </c>
      <c r="F139" s="7">
        <v>138506.6</v>
      </c>
      <c r="G139" s="21">
        <f t="shared" si="19"/>
        <v>7244977.7999999998</v>
      </c>
      <c r="H139" s="18">
        <f t="shared" si="15"/>
        <v>52.307816378425287</v>
      </c>
      <c r="K139" s="13" t="s">
        <v>525</v>
      </c>
      <c r="L139" s="13" t="s">
        <v>526</v>
      </c>
      <c r="M139" s="13">
        <v>1100000</v>
      </c>
      <c r="N139" s="13">
        <v>1624330</v>
      </c>
      <c r="O139" s="13">
        <v>0</v>
      </c>
      <c r="P139" s="13">
        <v>400000</v>
      </c>
      <c r="Q139" s="13">
        <v>16221810</v>
      </c>
      <c r="R139" s="13">
        <v>0</v>
      </c>
      <c r="S139" s="13">
        <v>2030412</v>
      </c>
      <c r="T139" s="13">
        <v>1911418</v>
      </c>
      <c r="U139" s="13">
        <v>0</v>
      </c>
      <c r="V139" s="13">
        <v>861956</v>
      </c>
      <c r="W139" s="13">
        <v>0</v>
      </c>
      <c r="X139" s="13">
        <v>24149926</v>
      </c>
      <c r="Y139" s="13">
        <v>18995184</v>
      </c>
      <c r="Z139" s="13">
        <v>138506.54999999999</v>
      </c>
      <c r="AA139" s="15">
        <f t="shared" si="16"/>
        <v>138506.6</v>
      </c>
      <c r="AB139">
        <f t="shared" si="17"/>
        <v>804997.53333333333</v>
      </c>
      <c r="AC139">
        <f t="shared" si="14"/>
        <v>7244977.7999999998</v>
      </c>
      <c r="AD139">
        <f t="shared" si="18"/>
        <v>7244978</v>
      </c>
      <c r="AE139" s="15"/>
    </row>
    <row r="140" spans="1:31" ht="22.5" x14ac:dyDescent="0.55000000000000004">
      <c r="A140" s="3">
        <v>150</v>
      </c>
      <c r="B140" s="4" t="s">
        <v>217</v>
      </c>
      <c r="C140" s="4" t="s">
        <v>218</v>
      </c>
      <c r="D140" s="6">
        <v>9158290</v>
      </c>
      <c r="E140" s="7">
        <v>14</v>
      </c>
      <c r="F140" s="7">
        <v>124077.8</v>
      </c>
      <c r="G140" s="21">
        <f t="shared" si="19"/>
        <v>10346525</v>
      </c>
      <c r="H140" s="18">
        <f t="shared" si="15"/>
        <v>83.387398873932327</v>
      </c>
      <c r="K140" s="13" t="s">
        <v>527</v>
      </c>
      <c r="L140" s="13" t="s">
        <v>528</v>
      </c>
      <c r="M140" s="13">
        <v>1100000</v>
      </c>
      <c r="N140" s="13">
        <v>1624330</v>
      </c>
      <c r="O140" s="13">
        <v>0</v>
      </c>
      <c r="P140" s="13">
        <v>400000</v>
      </c>
      <c r="Q140" s="13">
        <v>14446410</v>
      </c>
      <c r="R140" s="13">
        <v>0</v>
      </c>
      <c r="S140" s="13">
        <v>2030412</v>
      </c>
      <c r="T140" s="13">
        <v>1731527</v>
      </c>
      <c r="U140" s="13">
        <v>0</v>
      </c>
      <c r="V140" s="13">
        <v>838446</v>
      </c>
      <c r="W140" s="13">
        <v>0</v>
      </c>
      <c r="X140" s="13">
        <v>22171125</v>
      </c>
      <c r="Y140" s="13">
        <v>17016383</v>
      </c>
      <c r="Z140" s="13">
        <v>124077.79270833333</v>
      </c>
      <c r="AA140" s="15">
        <f t="shared" si="16"/>
        <v>124077.8</v>
      </c>
      <c r="AB140">
        <f t="shared" si="17"/>
        <v>739037.5</v>
      </c>
      <c r="AC140">
        <f t="shared" si="14"/>
        <v>10346525</v>
      </c>
      <c r="AD140">
        <f t="shared" si="18"/>
        <v>10346525</v>
      </c>
      <c r="AE140" s="15"/>
    </row>
    <row r="141" spans="1:31" ht="22.5" x14ac:dyDescent="0.55000000000000004">
      <c r="A141" s="3">
        <v>138</v>
      </c>
      <c r="B141" s="4" t="s">
        <v>219</v>
      </c>
      <c r="C141" s="4" t="s">
        <v>138</v>
      </c>
      <c r="D141" s="6">
        <v>9158291</v>
      </c>
      <c r="E141" s="7">
        <v>8</v>
      </c>
      <c r="F141" s="7">
        <v>123968.1</v>
      </c>
      <c r="G141" s="21">
        <f t="shared" si="19"/>
        <v>5475132.5333333332</v>
      </c>
      <c r="H141" s="18">
        <f t="shared" si="15"/>
        <v>44.16565659498962</v>
      </c>
      <c r="K141" s="13" t="s">
        <v>529</v>
      </c>
      <c r="L141" s="13" t="s">
        <v>530</v>
      </c>
      <c r="M141" s="13">
        <v>1100000</v>
      </c>
      <c r="N141" s="13">
        <v>0</v>
      </c>
      <c r="O141" s="13">
        <v>0</v>
      </c>
      <c r="P141" s="13">
        <v>400000</v>
      </c>
      <c r="Q141" s="13">
        <v>14446410</v>
      </c>
      <c r="R141" s="13">
        <v>0</v>
      </c>
      <c r="S141" s="13">
        <v>2030412</v>
      </c>
      <c r="T141" s="13">
        <v>1730159</v>
      </c>
      <c r="U141" s="13">
        <v>0</v>
      </c>
      <c r="V141" s="13">
        <v>824766</v>
      </c>
      <c r="W141" s="13">
        <v>0</v>
      </c>
      <c r="X141" s="13">
        <v>20531747</v>
      </c>
      <c r="Y141" s="13">
        <v>17001335</v>
      </c>
      <c r="Z141" s="13">
        <v>123968.06770833333</v>
      </c>
      <c r="AA141" s="15">
        <f t="shared" si="16"/>
        <v>123968.1</v>
      </c>
      <c r="AB141">
        <f t="shared" si="17"/>
        <v>684391.56666666665</v>
      </c>
      <c r="AC141">
        <f t="shared" si="14"/>
        <v>5475132.5333333332</v>
      </c>
      <c r="AD141">
        <f t="shared" si="18"/>
        <v>5475133</v>
      </c>
      <c r="AE141" s="15"/>
    </row>
    <row r="142" spans="1:31" ht="22.5" x14ac:dyDescent="0.55000000000000004">
      <c r="A142" s="3">
        <v>154</v>
      </c>
      <c r="B142" s="10" t="s">
        <v>220</v>
      </c>
      <c r="C142" s="10" t="s">
        <v>221</v>
      </c>
      <c r="D142" s="11">
        <v>9158292</v>
      </c>
      <c r="E142" s="7">
        <v>14</v>
      </c>
      <c r="F142" s="7">
        <v>124077.8</v>
      </c>
      <c r="G142" s="21">
        <f t="shared" si="19"/>
        <v>9588504.3333333321</v>
      </c>
      <c r="H142" s="18">
        <f t="shared" si="15"/>
        <v>77.278162034895303</v>
      </c>
      <c r="K142" s="13" t="s">
        <v>531</v>
      </c>
      <c r="L142" s="13" t="s">
        <v>532</v>
      </c>
      <c r="M142" s="13">
        <v>1100000</v>
      </c>
      <c r="N142" s="13">
        <v>0</v>
      </c>
      <c r="O142" s="13">
        <v>0</v>
      </c>
      <c r="P142" s="13">
        <v>400000</v>
      </c>
      <c r="Q142" s="13">
        <v>14446410</v>
      </c>
      <c r="R142" s="13">
        <v>0</v>
      </c>
      <c r="S142" s="13">
        <v>2030412</v>
      </c>
      <c r="T142" s="13">
        <v>1731527</v>
      </c>
      <c r="U142" s="13">
        <v>0</v>
      </c>
      <c r="V142" s="13">
        <v>838446</v>
      </c>
      <c r="W142" s="13">
        <v>0</v>
      </c>
      <c r="X142" s="13">
        <v>20546795</v>
      </c>
      <c r="Y142" s="13">
        <v>17016383</v>
      </c>
      <c r="Z142" s="13">
        <v>124077.79270833333</v>
      </c>
      <c r="AA142" s="15">
        <f t="shared" si="16"/>
        <v>124077.8</v>
      </c>
      <c r="AB142">
        <f t="shared" si="17"/>
        <v>684893.16666666663</v>
      </c>
      <c r="AC142">
        <f t="shared" si="14"/>
        <v>9588504.3333333321</v>
      </c>
      <c r="AD142">
        <f t="shared" si="18"/>
        <v>9588504</v>
      </c>
      <c r="AE142" s="15"/>
    </row>
    <row r="143" spans="1:31" ht="22.5" x14ac:dyDescent="0.55000000000000004">
      <c r="A143" s="3">
        <v>53</v>
      </c>
      <c r="B143" s="10" t="s">
        <v>165</v>
      </c>
      <c r="C143" s="10" t="s">
        <v>62</v>
      </c>
      <c r="D143" s="11">
        <v>9158293</v>
      </c>
      <c r="E143" s="7">
        <v>10</v>
      </c>
      <c r="F143" s="7">
        <v>91244.5</v>
      </c>
      <c r="G143" s="21">
        <f t="shared" si="19"/>
        <v>5347979.666666667</v>
      </c>
      <c r="H143" s="18">
        <f t="shared" si="15"/>
        <v>58.611529096730948</v>
      </c>
      <c r="K143" s="13" t="s">
        <v>533</v>
      </c>
      <c r="L143" s="13" t="s">
        <v>444</v>
      </c>
      <c r="M143" s="13">
        <v>1100000</v>
      </c>
      <c r="N143" s="13">
        <v>0</v>
      </c>
      <c r="O143" s="13">
        <v>0</v>
      </c>
      <c r="P143" s="13">
        <v>400000</v>
      </c>
      <c r="Q143" s="13">
        <v>10007970</v>
      </c>
      <c r="R143" s="13">
        <v>443850</v>
      </c>
      <c r="S143" s="13">
        <v>2030412</v>
      </c>
      <c r="T143" s="13">
        <v>1322176</v>
      </c>
      <c r="U143" s="13">
        <v>0</v>
      </c>
      <c r="V143" s="13">
        <v>739531</v>
      </c>
      <c r="W143" s="13">
        <v>0</v>
      </c>
      <c r="X143" s="13">
        <v>16043939</v>
      </c>
      <c r="Y143" s="13">
        <v>12513527</v>
      </c>
      <c r="Z143" s="13">
        <v>91244.467708333323</v>
      </c>
      <c r="AA143" s="15">
        <f t="shared" si="16"/>
        <v>91244.5</v>
      </c>
      <c r="AB143">
        <f t="shared" si="17"/>
        <v>534797.96666666667</v>
      </c>
      <c r="AC143">
        <f t="shared" si="14"/>
        <v>5347979.666666667</v>
      </c>
      <c r="AD143">
        <f t="shared" si="18"/>
        <v>5347980</v>
      </c>
      <c r="AE143" s="15"/>
    </row>
    <row r="144" spans="1:31" ht="22.5" x14ac:dyDescent="0.55000000000000004">
      <c r="A144" s="3">
        <v>144</v>
      </c>
      <c r="B144" s="4" t="s">
        <v>222</v>
      </c>
      <c r="C144" s="4" t="s">
        <v>140</v>
      </c>
      <c r="D144" s="6">
        <v>9158294</v>
      </c>
      <c r="E144" s="7">
        <v>10</v>
      </c>
      <c r="F144" s="7">
        <v>90297.3</v>
      </c>
      <c r="G144" s="21">
        <f t="shared" si="19"/>
        <v>5575402.666666667</v>
      </c>
      <c r="H144" s="18">
        <f t="shared" si="15"/>
        <v>61.744954352640299</v>
      </c>
      <c r="K144" s="13" t="s">
        <v>534</v>
      </c>
      <c r="L144" s="13" t="s">
        <v>535</v>
      </c>
      <c r="M144" s="13">
        <v>1100000</v>
      </c>
      <c r="N144" s="13">
        <v>812165</v>
      </c>
      <c r="O144" s="13">
        <v>0</v>
      </c>
      <c r="P144" s="13">
        <v>400000</v>
      </c>
      <c r="Q144" s="13">
        <v>10451820</v>
      </c>
      <c r="R144" s="13">
        <v>0</v>
      </c>
      <c r="S144" s="13">
        <v>2030412</v>
      </c>
      <c r="T144" s="13">
        <v>1310368</v>
      </c>
      <c r="U144" s="13">
        <v>0</v>
      </c>
      <c r="V144" s="13">
        <v>621443</v>
      </c>
      <c r="W144" s="13">
        <v>0</v>
      </c>
      <c r="X144" s="13">
        <v>16726208</v>
      </c>
      <c r="Y144" s="13">
        <v>12383631</v>
      </c>
      <c r="Z144" s="13">
        <v>90297.309374999997</v>
      </c>
      <c r="AA144" s="15">
        <f t="shared" si="16"/>
        <v>90297.3</v>
      </c>
      <c r="AB144">
        <f t="shared" si="17"/>
        <v>557540.26666666672</v>
      </c>
      <c r="AC144">
        <f t="shared" si="14"/>
        <v>5575402.666666667</v>
      </c>
      <c r="AD144">
        <f t="shared" si="18"/>
        <v>5575403</v>
      </c>
      <c r="AE144" s="15"/>
    </row>
    <row r="145" spans="1:31" ht="22.5" x14ac:dyDescent="0.55000000000000004">
      <c r="A145" s="3">
        <v>129</v>
      </c>
      <c r="B145" s="4" t="s">
        <v>223</v>
      </c>
      <c r="C145" s="4" t="s">
        <v>224</v>
      </c>
      <c r="D145" s="6">
        <v>9158295</v>
      </c>
      <c r="E145" s="7">
        <v>10</v>
      </c>
      <c r="F145" s="7">
        <v>136075</v>
      </c>
      <c r="G145" s="21">
        <f t="shared" si="19"/>
        <v>7397375</v>
      </c>
      <c r="H145" s="18">
        <f t="shared" si="15"/>
        <v>54.362483924306446</v>
      </c>
      <c r="K145" s="13" t="s">
        <v>536</v>
      </c>
      <c r="L145" s="13" t="s">
        <v>537</v>
      </c>
      <c r="M145" s="13">
        <v>1100000</v>
      </c>
      <c r="N145" s="13">
        <v>0</v>
      </c>
      <c r="O145" s="13">
        <v>0</v>
      </c>
      <c r="P145" s="13">
        <v>400000</v>
      </c>
      <c r="Q145" s="13">
        <v>13558680</v>
      </c>
      <c r="R145" s="13">
        <v>0</v>
      </c>
      <c r="S145" s="13">
        <v>2030412</v>
      </c>
      <c r="T145" s="13">
        <v>4557915</v>
      </c>
      <c r="U145" s="13">
        <v>0</v>
      </c>
      <c r="V145" s="13">
        <v>545118</v>
      </c>
      <c r="W145" s="13">
        <v>0</v>
      </c>
      <c r="X145" s="13">
        <v>22192125</v>
      </c>
      <c r="Y145" s="13">
        <v>18661713</v>
      </c>
      <c r="Z145" s="13">
        <v>136074.99062500001</v>
      </c>
      <c r="AA145" s="15">
        <f t="shared" si="16"/>
        <v>136075</v>
      </c>
      <c r="AB145">
        <f t="shared" si="17"/>
        <v>739737.5</v>
      </c>
      <c r="AC145">
        <f t="shared" si="14"/>
        <v>7397375</v>
      </c>
      <c r="AD145">
        <f t="shared" si="18"/>
        <v>7397375</v>
      </c>
      <c r="AE145" s="15"/>
    </row>
    <row r="146" spans="1:31" ht="22.5" x14ac:dyDescent="0.55000000000000004">
      <c r="A146" s="3">
        <v>73</v>
      </c>
      <c r="B146" s="4" t="s">
        <v>122</v>
      </c>
      <c r="C146" s="4" t="s">
        <v>225</v>
      </c>
      <c r="D146" s="6">
        <v>9158296</v>
      </c>
      <c r="E146" s="7">
        <v>10</v>
      </c>
      <c r="F146" s="7">
        <v>92839.5</v>
      </c>
      <c r="G146" s="21">
        <f t="shared" si="19"/>
        <v>5420893.333333334</v>
      </c>
      <c r="H146" s="18">
        <f t="shared" si="15"/>
        <v>58.389945371671907</v>
      </c>
      <c r="K146" s="13" t="s">
        <v>538</v>
      </c>
      <c r="L146" s="13" t="s">
        <v>539</v>
      </c>
      <c r="M146" s="13">
        <v>1100000</v>
      </c>
      <c r="N146" s="13">
        <v>0</v>
      </c>
      <c r="O146" s="13">
        <v>0</v>
      </c>
      <c r="P146" s="13">
        <v>400000</v>
      </c>
      <c r="Q146" s="13">
        <v>11006610</v>
      </c>
      <c r="R146" s="13">
        <v>0</v>
      </c>
      <c r="S146" s="13">
        <v>2030412</v>
      </c>
      <c r="T146" s="13">
        <v>1342062</v>
      </c>
      <c r="U146" s="13">
        <v>0</v>
      </c>
      <c r="V146" s="13">
        <v>383596</v>
      </c>
      <c r="W146" s="13">
        <v>0</v>
      </c>
      <c r="X146" s="13">
        <v>16262680</v>
      </c>
      <c r="Y146" s="13">
        <v>12732268</v>
      </c>
      <c r="Z146" s="13">
        <v>92839.454166666648</v>
      </c>
      <c r="AA146" s="15">
        <f t="shared" si="16"/>
        <v>92839.5</v>
      </c>
      <c r="AB146">
        <f t="shared" si="17"/>
        <v>542089.33333333337</v>
      </c>
      <c r="AC146">
        <f t="shared" si="14"/>
        <v>5420893.333333334</v>
      </c>
      <c r="AD146">
        <f t="shared" si="18"/>
        <v>5420893</v>
      </c>
      <c r="AE146" s="15"/>
    </row>
    <row r="147" spans="1:31" ht="22.5" x14ac:dyDescent="0.55000000000000004">
      <c r="A147" s="3">
        <v>54</v>
      </c>
      <c r="B147" s="4" t="s">
        <v>64</v>
      </c>
      <c r="C147" s="4" t="s">
        <v>62</v>
      </c>
      <c r="D147" s="6">
        <v>9158297</v>
      </c>
      <c r="E147" s="7">
        <v>10</v>
      </c>
      <c r="F147" s="7">
        <v>100716.5</v>
      </c>
      <c r="G147" s="21">
        <f t="shared" si="19"/>
        <v>6593149.666666667</v>
      </c>
      <c r="H147" s="18">
        <f t="shared" si="15"/>
        <v>65.46245815399331</v>
      </c>
      <c r="K147" s="13" t="s">
        <v>540</v>
      </c>
      <c r="L147" s="13" t="s">
        <v>318</v>
      </c>
      <c r="M147" s="13">
        <v>1100000</v>
      </c>
      <c r="N147" s="13">
        <v>2436495</v>
      </c>
      <c r="O147" s="13">
        <v>554850</v>
      </c>
      <c r="P147" s="13">
        <v>400000</v>
      </c>
      <c r="Q147" s="13">
        <v>11006610</v>
      </c>
      <c r="R147" s="13">
        <v>0</v>
      </c>
      <c r="S147" s="13">
        <v>2030412</v>
      </c>
      <c r="T147" s="13">
        <v>1915082</v>
      </c>
      <c r="U147" s="13">
        <v>0</v>
      </c>
      <c r="V147" s="13">
        <v>336000</v>
      </c>
      <c r="W147" s="13">
        <v>0</v>
      </c>
      <c r="X147" s="13">
        <v>19779449</v>
      </c>
      <c r="Y147" s="13">
        <v>13812542</v>
      </c>
      <c r="Z147" s="13">
        <v>100716.45208333334</v>
      </c>
      <c r="AA147" s="15">
        <f t="shared" si="16"/>
        <v>100716.5</v>
      </c>
      <c r="AB147">
        <f t="shared" si="17"/>
        <v>659314.96666666667</v>
      </c>
      <c r="AC147">
        <f t="shared" si="14"/>
        <v>6593149.666666667</v>
      </c>
      <c r="AD147">
        <f t="shared" si="18"/>
        <v>6593150</v>
      </c>
      <c r="AE147" s="15"/>
    </row>
    <row r="148" spans="1:31" ht="22.5" x14ac:dyDescent="0.55000000000000004">
      <c r="A148" s="3">
        <v>65</v>
      </c>
      <c r="B148" s="4" t="s">
        <v>30</v>
      </c>
      <c r="C148" s="4" t="s">
        <v>74</v>
      </c>
      <c r="D148" s="6">
        <v>9158298</v>
      </c>
      <c r="E148" s="7">
        <v>10</v>
      </c>
      <c r="F148" s="7">
        <v>91463</v>
      </c>
      <c r="G148" s="21">
        <f t="shared" si="19"/>
        <v>5899414.666666667</v>
      </c>
      <c r="H148" s="18">
        <f t="shared" si="15"/>
        <v>64.500559424758279</v>
      </c>
      <c r="K148" s="13" t="s">
        <v>541</v>
      </c>
      <c r="L148" s="13" t="s">
        <v>542</v>
      </c>
      <c r="M148" s="13">
        <v>1100000</v>
      </c>
      <c r="N148" s="13">
        <v>1624330</v>
      </c>
      <c r="O148" s="13">
        <v>0</v>
      </c>
      <c r="P148" s="13">
        <v>400000</v>
      </c>
      <c r="Q148" s="13">
        <v>10451820</v>
      </c>
      <c r="R148" s="13">
        <v>0</v>
      </c>
      <c r="S148" s="13">
        <v>2030412</v>
      </c>
      <c r="T148" s="13">
        <v>1761682</v>
      </c>
      <c r="U148" s="13">
        <v>0</v>
      </c>
      <c r="V148" s="13">
        <v>330000</v>
      </c>
      <c r="W148" s="13">
        <v>0</v>
      </c>
      <c r="X148" s="13">
        <v>17698244</v>
      </c>
      <c r="Y148" s="13">
        <v>12543502</v>
      </c>
      <c r="Z148" s="13">
        <v>91463.035416666666</v>
      </c>
      <c r="AA148" s="15">
        <f t="shared" si="16"/>
        <v>91463</v>
      </c>
      <c r="AB148">
        <f t="shared" si="17"/>
        <v>589941.46666666667</v>
      </c>
      <c r="AC148">
        <f t="shared" si="14"/>
        <v>5899414.666666667</v>
      </c>
      <c r="AD148">
        <f t="shared" si="18"/>
        <v>5899415</v>
      </c>
      <c r="AE148" s="15"/>
    </row>
    <row r="149" spans="1:31" ht="22.5" x14ac:dyDescent="0.55000000000000004">
      <c r="A149" s="3">
        <v>88</v>
      </c>
      <c r="B149" s="4" t="s">
        <v>115</v>
      </c>
      <c r="C149" s="4" t="s">
        <v>171</v>
      </c>
      <c r="D149" s="6">
        <v>9158299</v>
      </c>
      <c r="E149" s="7">
        <v>10</v>
      </c>
      <c r="F149" s="7">
        <v>91512.8</v>
      </c>
      <c r="G149" s="21">
        <f t="shared" si="19"/>
        <v>6443133</v>
      </c>
      <c r="H149" s="18">
        <f t="shared" si="15"/>
        <v>70.406904826428644</v>
      </c>
      <c r="K149" s="13" t="s">
        <v>543</v>
      </c>
      <c r="L149" s="13" t="s">
        <v>544</v>
      </c>
      <c r="M149" s="13">
        <v>1100000</v>
      </c>
      <c r="N149" s="13">
        <v>3248660</v>
      </c>
      <c r="O149" s="13">
        <v>0</v>
      </c>
      <c r="P149" s="13">
        <v>400000</v>
      </c>
      <c r="Q149" s="13">
        <v>10451820</v>
      </c>
      <c r="R149" s="13">
        <v>0</v>
      </c>
      <c r="S149" s="13">
        <v>2030412</v>
      </c>
      <c r="T149" s="13">
        <v>1762507</v>
      </c>
      <c r="U149" s="13">
        <v>0</v>
      </c>
      <c r="V149" s="13">
        <v>336000</v>
      </c>
      <c r="W149" s="13">
        <v>0</v>
      </c>
      <c r="X149" s="13">
        <v>19329399</v>
      </c>
      <c r="Y149" s="13">
        <v>12550327</v>
      </c>
      <c r="Z149" s="13">
        <v>91512.801041666666</v>
      </c>
      <c r="AA149" s="15">
        <f t="shared" si="16"/>
        <v>91512.8</v>
      </c>
      <c r="AB149">
        <f t="shared" si="17"/>
        <v>644313.30000000005</v>
      </c>
      <c r="AC149">
        <f t="shared" si="14"/>
        <v>6443133</v>
      </c>
      <c r="AD149">
        <f t="shared" si="18"/>
        <v>6443133</v>
      </c>
      <c r="AE149" s="15"/>
    </row>
    <row r="150" spans="1:31" ht="22.5" x14ac:dyDescent="0.55000000000000004">
      <c r="A150" s="3">
        <v>113</v>
      </c>
      <c r="B150" s="4" t="s">
        <v>8</v>
      </c>
      <c r="C150" s="4" t="s">
        <v>226</v>
      </c>
      <c r="D150" s="6">
        <v>9158300</v>
      </c>
      <c r="E150" s="7">
        <v>12</v>
      </c>
      <c r="F150" s="7">
        <v>87781.6</v>
      </c>
      <c r="G150" s="21">
        <f t="shared" si="19"/>
        <v>7202212</v>
      </c>
      <c r="H150" s="18">
        <f t="shared" si="15"/>
        <v>82.046943778650643</v>
      </c>
      <c r="K150" s="13" t="s">
        <v>545</v>
      </c>
      <c r="L150" s="13" t="s">
        <v>546</v>
      </c>
      <c r="M150" s="13">
        <v>1100000</v>
      </c>
      <c r="N150" s="13">
        <v>2436495</v>
      </c>
      <c r="O150" s="13">
        <v>0</v>
      </c>
      <c r="P150" s="13">
        <v>400000</v>
      </c>
      <c r="Q150" s="13">
        <v>10007970</v>
      </c>
      <c r="R150" s="13">
        <v>0</v>
      </c>
      <c r="S150" s="13">
        <v>2030412</v>
      </c>
      <c r="T150" s="13">
        <v>1700653</v>
      </c>
      <c r="U150" s="13">
        <v>0</v>
      </c>
      <c r="V150" s="13">
        <v>330000</v>
      </c>
      <c r="W150" s="13">
        <v>0</v>
      </c>
      <c r="X150" s="13">
        <v>18005530</v>
      </c>
      <c r="Y150" s="13">
        <v>12038623</v>
      </c>
      <c r="Z150" s="13">
        <v>87781.626041666663</v>
      </c>
      <c r="AA150" s="15">
        <f t="shared" si="16"/>
        <v>87781.6</v>
      </c>
      <c r="AB150">
        <f t="shared" si="17"/>
        <v>600184.33333333337</v>
      </c>
      <c r="AC150">
        <f t="shared" si="14"/>
        <v>7202212</v>
      </c>
      <c r="AD150">
        <f t="shared" si="18"/>
        <v>7202212</v>
      </c>
      <c r="AE150" s="15"/>
    </row>
    <row r="151" spans="1:31" ht="22.5" x14ac:dyDescent="0.55000000000000004">
      <c r="A151" s="3">
        <v>69</v>
      </c>
      <c r="B151" s="4" t="s">
        <v>8</v>
      </c>
      <c r="C151" s="4" t="s">
        <v>76</v>
      </c>
      <c r="D151" s="6">
        <v>9158301</v>
      </c>
      <c r="E151" s="7">
        <v>8</v>
      </c>
      <c r="F151" s="7">
        <v>80319.5</v>
      </c>
      <c r="G151" s="21">
        <f t="shared" si="19"/>
        <v>3878842.6666666665</v>
      </c>
      <c r="H151" s="18">
        <f t="shared" si="15"/>
        <v>48.292664504468611</v>
      </c>
      <c r="K151" s="13" t="s">
        <v>547</v>
      </c>
      <c r="L151" s="13" t="s">
        <v>548</v>
      </c>
      <c r="M151" s="13">
        <v>1100000</v>
      </c>
      <c r="N151" s="13">
        <v>0</v>
      </c>
      <c r="O151" s="13">
        <v>0</v>
      </c>
      <c r="P151" s="13">
        <v>400000</v>
      </c>
      <c r="Q151" s="13">
        <v>9120300</v>
      </c>
      <c r="R151" s="13">
        <v>0</v>
      </c>
      <c r="S151" s="13">
        <v>2030412</v>
      </c>
      <c r="T151" s="13">
        <v>1576948</v>
      </c>
      <c r="U151" s="13">
        <v>0</v>
      </c>
      <c r="V151" s="13">
        <v>318000</v>
      </c>
      <c r="W151" s="13">
        <v>0</v>
      </c>
      <c r="X151" s="13">
        <v>14545660</v>
      </c>
      <c r="Y151" s="13">
        <v>11015248</v>
      </c>
      <c r="Z151" s="13">
        <v>80319.516666666663</v>
      </c>
      <c r="AA151" s="15">
        <f t="shared" si="16"/>
        <v>80319.5</v>
      </c>
      <c r="AB151">
        <f t="shared" si="17"/>
        <v>484855.33333333331</v>
      </c>
      <c r="AC151">
        <f t="shared" si="14"/>
        <v>3878842.6666666665</v>
      </c>
      <c r="AD151">
        <f t="shared" si="18"/>
        <v>3878843</v>
      </c>
      <c r="AE151" s="15"/>
    </row>
    <row r="152" spans="1:31" ht="22.5" x14ac:dyDescent="0.55000000000000004">
      <c r="A152" s="3">
        <v>121</v>
      </c>
      <c r="B152" s="4" t="s">
        <v>227</v>
      </c>
      <c r="C152" s="4" t="s">
        <v>228</v>
      </c>
      <c r="D152" s="6">
        <v>9158302</v>
      </c>
      <c r="E152" s="7">
        <v>10</v>
      </c>
      <c r="F152" s="7">
        <v>80269.5</v>
      </c>
      <c r="G152" s="21">
        <f t="shared" si="19"/>
        <v>4846267</v>
      </c>
      <c r="H152" s="18">
        <f t="shared" si="15"/>
        <v>60.374949389244982</v>
      </c>
      <c r="K152" s="13" t="s">
        <v>549</v>
      </c>
      <c r="L152" s="13" t="s">
        <v>550</v>
      </c>
      <c r="M152" s="13">
        <v>1100000</v>
      </c>
      <c r="N152" s="13">
        <v>0</v>
      </c>
      <c r="O152" s="13">
        <v>0</v>
      </c>
      <c r="P152" s="13">
        <v>400000</v>
      </c>
      <c r="Q152" s="13">
        <v>8787390</v>
      </c>
      <c r="R152" s="13">
        <v>332880</v>
      </c>
      <c r="S152" s="13">
        <v>2030412</v>
      </c>
      <c r="T152" s="13">
        <v>1576119</v>
      </c>
      <c r="U152" s="13">
        <v>0</v>
      </c>
      <c r="V152" s="13">
        <v>312000</v>
      </c>
      <c r="W152" s="13">
        <v>0</v>
      </c>
      <c r="X152" s="13">
        <v>14538801</v>
      </c>
      <c r="Y152" s="13">
        <v>11008389</v>
      </c>
      <c r="Z152" s="13">
        <v>80269.503124999988</v>
      </c>
      <c r="AA152" s="15">
        <f t="shared" si="16"/>
        <v>80269.5</v>
      </c>
      <c r="AB152">
        <f t="shared" si="17"/>
        <v>484626.7</v>
      </c>
      <c r="AC152">
        <f t="shared" si="14"/>
        <v>4846267</v>
      </c>
      <c r="AD152">
        <f t="shared" si="18"/>
        <v>4846267</v>
      </c>
      <c r="AE152" s="15"/>
    </row>
    <row r="153" spans="1:31" ht="22.5" x14ac:dyDescent="0.55000000000000004">
      <c r="A153" s="3">
        <v>20</v>
      </c>
      <c r="B153" s="4" t="s">
        <v>12</v>
      </c>
      <c r="C153" s="4" t="s">
        <v>229</v>
      </c>
      <c r="D153" s="6">
        <v>9158303</v>
      </c>
      <c r="E153" s="7">
        <v>10</v>
      </c>
      <c r="F153" s="7">
        <v>76648.600000000006</v>
      </c>
      <c r="G153" s="21">
        <f t="shared" si="19"/>
        <v>4680741.333333334</v>
      </c>
      <c r="H153" s="18">
        <f t="shared" si="15"/>
        <v>61.067538524295728</v>
      </c>
      <c r="K153" s="13" t="s">
        <v>551</v>
      </c>
      <c r="L153" s="13" t="s">
        <v>552</v>
      </c>
      <c r="M153" s="13">
        <v>1100000</v>
      </c>
      <c r="N153" s="13">
        <v>0</v>
      </c>
      <c r="O153" s="13">
        <v>0</v>
      </c>
      <c r="P153" s="13">
        <v>400000</v>
      </c>
      <c r="Q153" s="13">
        <v>9120300</v>
      </c>
      <c r="R153" s="13">
        <v>0</v>
      </c>
      <c r="S153" s="13">
        <v>2030412</v>
      </c>
      <c r="T153" s="13">
        <v>1140202</v>
      </c>
      <c r="U153" s="13">
        <v>0</v>
      </c>
      <c r="V153" s="13">
        <v>251310</v>
      </c>
      <c r="W153" s="13">
        <v>0</v>
      </c>
      <c r="X153" s="13">
        <v>14042224</v>
      </c>
      <c r="Y153" s="13">
        <v>10511812</v>
      </c>
      <c r="Z153" s="13">
        <v>76648.629166666666</v>
      </c>
      <c r="AA153" s="15">
        <f t="shared" si="16"/>
        <v>76648.600000000006</v>
      </c>
      <c r="AB153">
        <f t="shared" si="17"/>
        <v>468074.13333333336</v>
      </c>
      <c r="AC153">
        <f t="shared" si="14"/>
        <v>4680741.333333334</v>
      </c>
      <c r="AD153">
        <f t="shared" si="18"/>
        <v>4680741</v>
      </c>
      <c r="AE153" s="15"/>
    </row>
    <row r="154" spans="1:31" ht="22.5" x14ac:dyDescent="0.55000000000000004">
      <c r="A154" s="3">
        <v>159</v>
      </c>
      <c r="B154" s="4" t="s">
        <v>215</v>
      </c>
      <c r="C154" s="4" t="s">
        <v>230</v>
      </c>
      <c r="D154" s="6">
        <v>9158304</v>
      </c>
      <c r="E154" s="7">
        <v>10</v>
      </c>
      <c r="F154" s="7">
        <v>82913</v>
      </c>
      <c r="G154" s="21">
        <f t="shared" si="19"/>
        <v>4967114.666666667</v>
      </c>
      <c r="H154" s="18">
        <f t="shared" si="15"/>
        <v>59.907549680588893</v>
      </c>
      <c r="K154" s="13" t="s">
        <v>553</v>
      </c>
      <c r="L154" s="13" t="s">
        <v>554</v>
      </c>
      <c r="M154" s="13">
        <v>1100000</v>
      </c>
      <c r="N154" s="13">
        <v>0</v>
      </c>
      <c r="O154" s="13">
        <v>0</v>
      </c>
      <c r="P154" s="13">
        <v>400000</v>
      </c>
      <c r="Q154" s="13">
        <v>10007970</v>
      </c>
      <c r="R154" s="13">
        <v>0</v>
      </c>
      <c r="S154" s="13">
        <v>2030412</v>
      </c>
      <c r="T154" s="13">
        <v>1218304</v>
      </c>
      <c r="U154" s="13">
        <v>0</v>
      </c>
      <c r="V154" s="13">
        <v>144658</v>
      </c>
      <c r="W154" s="13">
        <v>0</v>
      </c>
      <c r="X154" s="13">
        <v>14901344</v>
      </c>
      <c r="Y154" s="13">
        <v>11370932</v>
      </c>
      <c r="Z154" s="13">
        <v>82913.045833333323</v>
      </c>
      <c r="AA154" s="15">
        <f t="shared" si="16"/>
        <v>82913</v>
      </c>
      <c r="AB154">
        <f t="shared" si="17"/>
        <v>496711.46666666667</v>
      </c>
      <c r="AC154">
        <f t="shared" si="14"/>
        <v>4967114.666666667</v>
      </c>
      <c r="AD154">
        <f t="shared" si="18"/>
        <v>4967115</v>
      </c>
      <c r="AE154" s="15"/>
    </row>
    <row r="155" spans="1:31" ht="22.5" x14ac:dyDescent="0.55000000000000004">
      <c r="A155" s="3">
        <v>151</v>
      </c>
      <c r="B155" s="4" t="s">
        <v>122</v>
      </c>
      <c r="C155" s="4" t="s">
        <v>231</v>
      </c>
      <c r="D155" s="6">
        <v>9158305</v>
      </c>
      <c r="E155" s="7">
        <v>10</v>
      </c>
      <c r="F155" s="7">
        <v>82615.7</v>
      </c>
      <c r="G155" s="21">
        <f t="shared" si="19"/>
        <v>4953522.666666667</v>
      </c>
      <c r="H155" s="18">
        <f t="shared" si="15"/>
        <v>59.958611579477839</v>
      </c>
      <c r="K155" s="13" t="s">
        <v>555</v>
      </c>
      <c r="L155" s="13" t="s">
        <v>556</v>
      </c>
      <c r="M155" s="13">
        <v>1100000</v>
      </c>
      <c r="N155" s="13">
        <v>0</v>
      </c>
      <c r="O155" s="13">
        <v>0</v>
      </c>
      <c r="P155" s="13">
        <v>400000</v>
      </c>
      <c r="Q155" s="13">
        <v>10007970</v>
      </c>
      <c r="R155" s="13">
        <v>0</v>
      </c>
      <c r="S155" s="13">
        <v>2030412</v>
      </c>
      <c r="T155" s="13">
        <v>1214597</v>
      </c>
      <c r="U155" s="13">
        <v>0</v>
      </c>
      <c r="V155" s="13">
        <v>107589</v>
      </c>
      <c r="W155" s="13">
        <v>0</v>
      </c>
      <c r="X155" s="13">
        <v>14860568</v>
      </c>
      <c r="Y155" s="13">
        <v>11330156</v>
      </c>
      <c r="Z155" s="13">
        <v>82615.720833333326</v>
      </c>
      <c r="AA155" s="15">
        <f t="shared" si="16"/>
        <v>82615.7</v>
      </c>
      <c r="AB155">
        <f t="shared" si="17"/>
        <v>495352.26666666666</v>
      </c>
      <c r="AC155">
        <f t="shared" si="14"/>
        <v>4953522.666666667</v>
      </c>
      <c r="AD155">
        <f t="shared" si="18"/>
        <v>4953523</v>
      </c>
      <c r="AE155" s="15"/>
    </row>
    <row r="156" spans="1:31" ht="22.5" x14ac:dyDescent="0.55000000000000004">
      <c r="A156" s="3">
        <v>109</v>
      </c>
      <c r="B156" s="4" t="s">
        <v>10</v>
      </c>
      <c r="C156" s="4" t="s">
        <v>232</v>
      </c>
      <c r="D156" s="6">
        <v>9158307</v>
      </c>
      <c r="E156" s="7">
        <v>11</v>
      </c>
      <c r="F156" s="7">
        <v>110455.6</v>
      </c>
      <c r="G156" s="21">
        <f t="shared" si="19"/>
        <v>7742207</v>
      </c>
      <c r="H156" s="18">
        <f t="shared" si="15"/>
        <v>70.093385939689796</v>
      </c>
      <c r="K156" s="13" t="s">
        <v>557</v>
      </c>
      <c r="L156" s="13" t="s">
        <v>558</v>
      </c>
      <c r="M156" s="13">
        <v>1100000</v>
      </c>
      <c r="N156" s="13">
        <v>2436495</v>
      </c>
      <c r="O156" s="13">
        <v>0</v>
      </c>
      <c r="P156" s="13">
        <v>400000</v>
      </c>
      <c r="Q156" s="13">
        <v>10007970</v>
      </c>
      <c r="R156" s="13">
        <v>0</v>
      </c>
      <c r="S156" s="13">
        <v>2030412</v>
      </c>
      <c r="T156" s="13">
        <v>5102260</v>
      </c>
      <c r="U156" s="13">
        <v>0</v>
      </c>
      <c r="V156" s="13">
        <v>37973</v>
      </c>
      <c r="W156" s="13">
        <v>0</v>
      </c>
      <c r="X156" s="13">
        <v>21115110</v>
      </c>
      <c r="Y156" s="13">
        <v>15148203</v>
      </c>
      <c r="Z156" s="13">
        <v>110455.64687499999</v>
      </c>
      <c r="AA156" s="15">
        <f t="shared" si="16"/>
        <v>110455.6</v>
      </c>
      <c r="AB156">
        <f t="shared" si="17"/>
        <v>703837</v>
      </c>
      <c r="AC156">
        <f t="shared" si="14"/>
        <v>7742207</v>
      </c>
      <c r="AD156">
        <f t="shared" si="18"/>
        <v>7742207</v>
      </c>
      <c r="AE156" s="15"/>
    </row>
    <row r="157" spans="1:31" ht="22.5" x14ac:dyDescent="0.55000000000000004">
      <c r="A157" s="3">
        <v>110</v>
      </c>
      <c r="B157" s="4" t="s">
        <v>23</v>
      </c>
      <c r="C157" s="4" t="s">
        <v>232</v>
      </c>
      <c r="D157" s="6">
        <v>9158308</v>
      </c>
      <c r="E157" s="7">
        <v>10</v>
      </c>
      <c r="F157" s="7">
        <v>115059.4</v>
      </c>
      <c r="G157" s="21">
        <f t="shared" si="19"/>
        <v>7248829</v>
      </c>
      <c r="H157" s="18">
        <f t="shared" si="15"/>
        <v>63.000754392948345</v>
      </c>
      <c r="K157" s="13" t="s">
        <v>559</v>
      </c>
      <c r="L157" s="13" t="s">
        <v>560</v>
      </c>
      <c r="M157" s="13">
        <v>1100000</v>
      </c>
      <c r="N157" s="13">
        <v>2436495</v>
      </c>
      <c r="O157" s="13">
        <v>0</v>
      </c>
      <c r="P157" s="13">
        <v>400000</v>
      </c>
      <c r="Q157" s="13">
        <v>10451820</v>
      </c>
      <c r="R157" s="13">
        <v>0</v>
      </c>
      <c r="S157" s="13">
        <v>2030412</v>
      </c>
      <c r="T157" s="13">
        <v>5289787</v>
      </c>
      <c r="U157" s="13">
        <v>0</v>
      </c>
      <c r="V157" s="13">
        <v>37973</v>
      </c>
      <c r="W157" s="13">
        <v>0</v>
      </c>
      <c r="X157" s="13">
        <v>21746487</v>
      </c>
      <c r="Y157" s="13">
        <v>15779580</v>
      </c>
      <c r="Z157" s="13">
        <v>115059.43749999999</v>
      </c>
      <c r="AA157" s="15">
        <f t="shared" si="16"/>
        <v>115059.4</v>
      </c>
      <c r="AB157">
        <f t="shared" si="17"/>
        <v>724882.9</v>
      </c>
      <c r="AC157">
        <f t="shared" si="14"/>
        <v>7248829</v>
      </c>
      <c r="AD157">
        <f t="shared" si="18"/>
        <v>7248829</v>
      </c>
      <c r="AE157" s="15"/>
    </row>
    <row r="158" spans="1:31" ht="22.5" x14ac:dyDescent="0.55000000000000004">
      <c r="A158" s="3">
        <v>141</v>
      </c>
      <c r="B158" s="4" t="s">
        <v>115</v>
      </c>
      <c r="C158" s="4" t="s">
        <v>233</v>
      </c>
      <c r="D158" s="6">
        <v>9158309</v>
      </c>
      <c r="E158" s="7">
        <v>9</v>
      </c>
      <c r="F158" s="7">
        <v>97773.8</v>
      </c>
      <c r="G158" s="21">
        <f t="shared" si="19"/>
        <v>5081817.9000000004</v>
      </c>
      <c r="H158" s="18">
        <f t="shared" si="15"/>
        <v>51.975252061390684</v>
      </c>
      <c r="K158" s="13" t="s">
        <v>561</v>
      </c>
      <c r="L158" s="13" t="s">
        <v>562</v>
      </c>
      <c r="M158" s="13">
        <v>1100000</v>
      </c>
      <c r="N158" s="13">
        <v>0</v>
      </c>
      <c r="O158" s="13">
        <v>0</v>
      </c>
      <c r="P158" s="13">
        <v>400000</v>
      </c>
      <c r="Q158" s="13">
        <v>8787390</v>
      </c>
      <c r="R158" s="13">
        <v>0</v>
      </c>
      <c r="S158" s="13">
        <v>2030412</v>
      </c>
      <c r="T158" s="13">
        <v>4585690</v>
      </c>
      <c r="U158" s="13">
        <v>0</v>
      </c>
      <c r="V158" s="13">
        <v>35901</v>
      </c>
      <c r="W158" s="13">
        <v>0</v>
      </c>
      <c r="X158" s="13">
        <v>16939393</v>
      </c>
      <c r="Y158" s="13">
        <v>13408981</v>
      </c>
      <c r="Z158" s="13">
        <v>97773.819791666654</v>
      </c>
      <c r="AA158" s="15">
        <f t="shared" si="16"/>
        <v>97773.8</v>
      </c>
      <c r="AB158">
        <f t="shared" si="17"/>
        <v>564646.43333333335</v>
      </c>
      <c r="AC158">
        <f t="shared" si="14"/>
        <v>5081817.9000000004</v>
      </c>
      <c r="AD158">
        <f t="shared" si="18"/>
        <v>5081818</v>
      </c>
      <c r="AE158" s="15"/>
    </row>
    <row r="159" spans="1:31" ht="22.5" x14ac:dyDescent="0.55000000000000004">
      <c r="A159" s="3">
        <v>122</v>
      </c>
      <c r="B159" s="4" t="s">
        <v>23</v>
      </c>
      <c r="C159" s="4" t="s">
        <v>228</v>
      </c>
      <c r="D159" s="6">
        <v>9158310</v>
      </c>
      <c r="E159" s="7">
        <v>10</v>
      </c>
      <c r="F159" s="7">
        <v>81752.800000000003</v>
      </c>
      <c r="G159" s="21">
        <f t="shared" si="19"/>
        <v>5184795</v>
      </c>
      <c r="H159" s="18">
        <f t="shared" si="15"/>
        <v>63.420396610269002</v>
      </c>
      <c r="K159" s="13" t="s">
        <v>563</v>
      </c>
      <c r="L159" s="13" t="s">
        <v>564</v>
      </c>
      <c r="M159" s="13">
        <v>1100000</v>
      </c>
      <c r="N159" s="13">
        <v>812165</v>
      </c>
      <c r="O159" s="13">
        <v>887670</v>
      </c>
      <c r="P159" s="13">
        <v>400000</v>
      </c>
      <c r="Q159" s="13">
        <v>9120300</v>
      </c>
      <c r="R159" s="13">
        <v>0</v>
      </c>
      <c r="S159" s="13">
        <v>2030412</v>
      </c>
      <c r="T159" s="13">
        <v>1203838</v>
      </c>
      <c r="U159" s="13">
        <v>0</v>
      </c>
      <c r="V159" s="13">
        <v>0</v>
      </c>
      <c r="W159" s="13">
        <v>0</v>
      </c>
      <c r="X159" s="13">
        <v>15554385</v>
      </c>
      <c r="Y159" s="13">
        <v>11211808</v>
      </c>
      <c r="Z159" s="13">
        <v>81752.766666666663</v>
      </c>
      <c r="AA159" s="15">
        <f t="shared" si="16"/>
        <v>81752.800000000003</v>
      </c>
      <c r="AB159">
        <f t="shared" si="17"/>
        <v>518479.5</v>
      </c>
      <c r="AC159">
        <f t="shared" si="14"/>
        <v>5184795</v>
      </c>
      <c r="AD159">
        <f t="shared" si="18"/>
        <v>5184795</v>
      </c>
      <c r="AE159" s="15"/>
    </row>
    <row r="160" spans="1:31" ht="22.5" x14ac:dyDescent="0.55000000000000004">
      <c r="A160" s="3">
        <v>90</v>
      </c>
      <c r="B160" s="4" t="s">
        <v>234</v>
      </c>
      <c r="C160" s="4" t="s">
        <v>235</v>
      </c>
      <c r="D160" s="6">
        <v>9158311</v>
      </c>
      <c r="E160" s="7">
        <v>10</v>
      </c>
      <c r="F160" s="7">
        <v>85312.8</v>
      </c>
      <c r="G160" s="21">
        <f t="shared" si="19"/>
        <v>5888983.333333334</v>
      </c>
      <c r="H160" s="18">
        <f t="shared" si="15"/>
        <v>69.028133332083044</v>
      </c>
      <c r="K160" s="13" t="s">
        <v>565</v>
      </c>
      <c r="L160" s="13" t="s">
        <v>566</v>
      </c>
      <c r="M160" s="13">
        <v>1100000</v>
      </c>
      <c r="N160" s="13">
        <v>2436495</v>
      </c>
      <c r="O160" s="13">
        <v>0</v>
      </c>
      <c r="P160" s="13">
        <v>400000</v>
      </c>
      <c r="Q160" s="13">
        <v>10451820</v>
      </c>
      <c r="R160" s="13">
        <v>0</v>
      </c>
      <c r="S160" s="13">
        <v>2030412</v>
      </c>
      <c r="T160" s="13">
        <v>1248223</v>
      </c>
      <c r="U160" s="13">
        <v>0</v>
      </c>
      <c r="V160" s="13">
        <v>0</v>
      </c>
      <c r="W160" s="13">
        <v>0</v>
      </c>
      <c r="X160" s="13">
        <v>17666950</v>
      </c>
      <c r="Y160" s="13">
        <v>11700043</v>
      </c>
      <c r="Z160" s="13">
        <v>85312.813541666663</v>
      </c>
      <c r="AA160" s="15">
        <f t="shared" si="16"/>
        <v>85312.8</v>
      </c>
      <c r="AB160">
        <f t="shared" si="17"/>
        <v>588898.33333333337</v>
      </c>
      <c r="AC160">
        <f t="shared" si="14"/>
        <v>5888983.333333334</v>
      </c>
      <c r="AD160">
        <f t="shared" si="18"/>
        <v>5888983</v>
      </c>
      <c r="AE160" s="15"/>
    </row>
    <row r="161" spans="7:8" ht="24" x14ac:dyDescent="0.55000000000000004">
      <c r="G161" s="24">
        <f t="shared" ref="G161:H161" si="20">SUM(G2:G160)</f>
        <v>963050282.29999995</v>
      </c>
      <c r="H161" s="25">
        <f t="shared" si="20"/>
        <v>9851.8903494468086</v>
      </c>
    </row>
  </sheetData>
  <conditionalFormatting sqref="K1:K16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rightToLeft="1" topLeftCell="A64" workbookViewId="0">
      <selection activeCell="G72" sqref="G72"/>
    </sheetView>
  </sheetViews>
  <sheetFormatPr defaultRowHeight="19.5" x14ac:dyDescent="0.55000000000000004"/>
  <cols>
    <col min="1" max="1" width="5.6640625" bestFit="1" customWidth="1"/>
    <col min="2" max="2" width="19.6640625" bestFit="1" customWidth="1"/>
    <col min="3" max="3" width="19" bestFit="1" customWidth="1"/>
    <col min="4" max="4" width="12" bestFit="1" customWidth="1"/>
    <col min="5" max="5" width="8.6640625" bestFit="1" customWidth="1"/>
    <col min="6" max="6" width="21.6640625" customWidth="1"/>
    <col min="7" max="7" width="21.6640625" style="23" customWidth="1"/>
    <col min="8" max="8" width="16.83203125" style="23" customWidth="1"/>
    <col min="11" max="11" width="10.83203125" bestFit="1" customWidth="1"/>
    <col min="12" max="13" width="24.1640625" bestFit="1" customWidth="1"/>
    <col min="14" max="14" width="22" bestFit="1" customWidth="1"/>
    <col min="15" max="15" width="32.1640625" bestFit="1" customWidth="1"/>
    <col min="16" max="16" width="22.83203125" bestFit="1" customWidth="1"/>
    <col min="17" max="17" width="21.1640625" bestFit="1" customWidth="1"/>
    <col min="18" max="18" width="20.83203125" bestFit="1" customWidth="1"/>
    <col min="19" max="19" width="22.5" bestFit="1" customWidth="1"/>
    <col min="20" max="20" width="27.33203125" bestFit="1" customWidth="1"/>
    <col min="21" max="21" width="21.83203125" bestFit="1" customWidth="1"/>
    <col min="22" max="22" width="23.5" bestFit="1" customWidth="1"/>
    <col min="23" max="23" width="25.1640625" bestFit="1" customWidth="1"/>
    <col min="24" max="24" width="10.5" bestFit="1" customWidth="1"/>
    <col min="25" max="25" width="30.83203125" bestFit="1" customWidth="1"/>
    <col min="26" max="26" width="21.6640625" bestFit="1" customWidth="1"/>
    <col min="27" max="27" width="26.33203125" bestFit="1" customWidth="1"/>
    <col min="28" max="28" width="14" bestFit="1" customWidth="1"/>
    <col min="29" max="29" width="27.1640625" bestFit="1" customWidth="1"/>
    <col min="30" max="30" width="31.83203125" bestFit="1" customWidth="1"/>
  </cols>
  <sheetData>
    <row r="1" spans="1:30" ht="90" x14ac:dyDescent="0.5500000000000000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0" t="s">
        <v>572</v>
      </c>
      <c r="H1" s="20" t="s">
        <v>571</v>
      </c>
      <c r="I1">
        <f>J1/30</f>
        <v>628847.16666666663</v>
      </c>
      <c r="J1">
        <v>18865415</v>
      </c>
      <c r="K1" s="12" t="s">
        <v>3</v>
      </c>
      <c r="L1" s="12" t="s">
        <v>236</v>
      </c>
      <c r="M1" s="12" t="s">
        <v>237</v>
      </c>
      <c r="N1" s="12" t="s">
        <v>238</v>
      </c>
      <c r="O1" s="12" t="s">
        <v>239</v>
      </c>
      <c r="P1" s="12" t="s">
        <v>240</v>
      </c>
      <c r="Q1" s="12" t="s">
        <v>241</v>
      </c>
      <c r="R1" s="12" t="s">
        <v>242</v>
      </c>
      <c r="S1" s="12" t="s">
        <v>243</v>
      </c>
      <c r="T1" s="12" t="s">
        <v>244</v>
      </c>
      <c r="U1" s="12" t="s">
        <v>245</v>
      </c>
      <c r="V1" s="12" t="s">
        <v>246</v>
      </c>
      <c r="W1" s="12" t="s">
        <v>247</v>
      </c>
      <c r="X1" s="12" t="s">
        <v>248</v>
      </c>
      <c r="Y1" s="12" t="s">
        <v>249</v>
      </c>
      <c r="Z1" s="12" t="s">
        <v>250</v>
      </c>
      <c r="AA1" s="12" t="s">
        <v>567</v>
      </c>
      <c r="AB1" s="12" t="s">
        <v>568</v>
      </c>
      <c r="AC1" s="12" t="s">
        <v>569</v>
      </c>
      <c r="AD1" s="12" t="s">
        <v>570</v>
      </c>
    </row>
    <row r="2" spans="1:30" ht="22.5" x14ac:dyDescent="0.55000000000000004">
      <c r="A2" s="3">
        <v>2</v>
      </c>
      <c r="B2" s="4" t="s">
        <v>23</v>
      </c>
      <c r="C2" s="5" t="s">
        <v>575</v>
      </c>
      <c r="D2" s="6">
        <v>9158019</v>
      </c>
      <c r="E2" s="7">
        <v>10</v>
      </c>
      <c r="F2" s="7">
        <v>99973.7</v>
      </c>
      <c r="G2" s="21">
        <f>X2/30*E2</f>
        <v>6288471.666666666</v>
      </c>
      <c r="H2" s="21">
        <f>G2/F2</f>
        <v>62.901259697967227</v>
      </c>
      <c r="I2">
        <f>I1/Z2</f>
        <v>6.2901286569125494</v>
      </c>
      <c r="J2" s="14"/>
      <c r="K2" s="13" t="s">
        <v>753</v>
      </c>
      <c r="L2" s="13" t="s">
        <v>266</v>
      </c>
      <c r="M2" s="13">
        <v>1100000</v>
      </c>
      <c r="N2" s="13">
        <v>1624330</v>
      </c>
      <c r="O2" s="13">
        <v>0</v>
      </c>
      <c r="P2" s="13">
        <v>400000</v>
      </c>
      <c r="Q2" s="13">
        <v>9120300</v>
      </c>
      <c r="R2" s="13">
        <v>665760</v>
      </c>
      <c r="S2" s="13">
        <v>2030412</v>
      </c>
      <c r="T2" s="13">
        <v>2917391</v>
      </c>
      <c r="U2" s="13">
        <v>0</v>
      </c>
      <c r="V2" s="13">
        <v>1007222</v>
      </c>
      <c r="W2" s="13">
        <v>0</v>
      </c>
      <c r="X2" s="13">
        <v>18865415</v>
      </c>
      <c r="Y2" s="13">
        <v>13710673</v>
      </c>
      <c r="Z2" s="13">
        <v>99973.657291666648</v>
      </c>
      <c r="AA2">
        <f>ROUND(Z2,1)</f>
        <v>99973.7</v>
      </c>
      <c r="AB2">
        <f>X2/30</f>
        <v>628847.16666666663</v>
      </c>
      <c r="AC2">
        <f>E2*AB2</f>
        <v>6288471.666666666</v>
      </c>
      <c r="AD2">
        <f>ROUND(AC2,0)</f>
        <v>6288472</v>
      </c>
    </row>
    <row r="3" spans="1:30" ht="22.5" x14ac:dyDescent="0.55000000000000004">
      <c r="A3" s="3">
        <v>3</v>
      </c>
      <c r="B3" s="4" t="s">
        <v>576</v>
      </c>
      <c r="C3" s="5" t="s">
        <v>577</v>
      </c>
      <c r="D3" s="6">
        <v>9158022</v>
      </c>
      <c r="E3" s="7">
        <v>12</v>
      </c>
      <c r="F3" s="7">
        <v>106171.1</v>
      </c>
      <c r="G3" s="21">
        <f t="shared" ref="G3:G66" si="0">X3/30*E3</f>
        <v>7886141.5999999996</v>
      </c>
      <c r="H3" s="21">
        <f t="shared" ref="H3:H66" si="1">G3/F3</f>
        <v>74.277666898054164</v>
      </c>
      <c r="J3" s="14"/>
      <c r="K3" s="13" t="s">
        <v>741</v>
      </c>
      <c r="L3" s="13" t="s">
        <v>742</v>
      </c>
      <c r="M3" s="13">
        <v>1100000</v>
      </c>
      <c r="N3" s="13">
        <v>1624330</v>
      </c>
      <c r="O3" s="13">
        <v>0</v>
      </c>
      <c r="P3" s="13">
        <v>400000</v>
      </c>
      <c r="Q3" s="13">
        <v>10007970</v>
      </c>
      <c r="R3" s="13">
        <v>443850</v>
      </c>
      <c r="S3" s="13">
        <v>2030412</v>
      </c>
      <c r="T3" s="13">
        <v>3074915</v>
      </c>
      <c r="U3" s="13">
        <v>0</v>
      </c>
      <c r="V3" s="13">
        <v>1033877</v>
      </c>
      <c r="W3" s="13">
        <v>0</v>
      </c>
      <c r="X3" s="13">
        <v>19715354</v>
      </c>
      <c r="Y3" s="13">
        <v>14560612</v>
      </c>
      <c r="Z3" s="13">
        <v>106171.12916666665</v>
      </c>
      <c r="AA3">
        <f t="shared" ref="AA3:AA66" si="2">ROUND(Z3,1)</f>
        <v>106171.1</v>
      </c>
      <c r="AB3">
        <f t="shared" ref="AB3:AB66" si="3">X3/30</f>
        <v>657178.46666666667</v>
      </c>
      <c r="AC3">
        <f t="shared" ref="AC3:AC66" si="4">E3*AB3</f>
        <v>7886141.5999999996</v>
      </c>
      <c r="AD3">
        <f t="shared" ref="AD3:AD66" si="5">ROUND(AC3,0)</f>
        <v>7886142</v>
      </c>
    </row>
    <row r="4" spans="1:30" ht="22.5" x14ac:dyDescent="0.55000000000000004">
      <c r="A4" s="3">
        <v>4</v>
      </c>
      <c r="B4" s="4" t="s">
        <v>578</v>
      </c>
      <c r="C4" s="4" t="s">
        <v>579</v>
      </c>
      <c r="D4" s="6">
        <v>9158023</v>
      </c>
      <c r="E4" s="7">
        <v>7</v>
      </c>
      <c r="F4" s="7">
        <v>97064.2</v>
      </c>
      <c r="G4" s="21">
        <f t="shared" si="0"/>
        <v>4308825.9666666668</v>
      </c>
      <c r="H4" s="21">
        <f t="shared" si="1"/>
        <v>44.391505484686085</v>
      </c>
      <c r="J4" s="14"/>
      <c r="K4" s="13" t="s">
        <v>694</v>
      </c>
      <c r="L4" s="13" t="s">
        <v>695</v>
      </c>
      <c r="M4" s="13">
        <v>1100000</v>
      </c>
      <c r="N4" s="13">
        <v>1624330</v>
      </c>
      <c r="O4" s="13">
        <v>0</v>
      </c>
      <c r="P4" s="13">
        <v>400000</v>
      </c>
      <c r="Q4" s="13">
        <v>9120300</v>
      </c>
      <c r="R4" s="13">
        <v>332880</v>
      </c>
      <c r="S4" s="13">
        <v>2030412</v>
      </c>
      <c r="T4" s="13">
        <v>2843438</v>
      </c>
      <c r="U4" s="13">
        <v>0</v>
      </c>
      <c r="V4" s="13">
        <v>1015037</v>
      </c>
      <c r="W4" s="13">
        <v>0</v>
      </c>
      <c r="X4" s="13">
        <v>18466397</v>
      </c>
      <c r="Y4" s="13">
        <v>13311655</v>
      </c>
      <c r="Z4" s="13">
        <v>97064.151041666657</v>
      </c>
      <c r="AA4">
        <f t="shared" si="2"/>
        <v>97064.2</v>
      </c>
      <c r="AB4">
        <f t="shared" si="3"/>
        <v>615546.56666666665</v>
      </c>
      <c r="AC4">
        <f t="shared" si="4"/>
        <v>4308825.9666666668</v>
      </c>
      <c r="AD4">
        <f t="shared" si="5"/>
        <v>4308826</v>
      </c>
    </row>
    <row r="5" spans="1:30" ht="22.5" x14ac:dyDescent="0.55000000000000004">
      <c r="A5" s="3">
        <v>5</v>
      </c>
      <c r="B5" s="4" t="s">
        <v>165</v>
      </c>
      <c r="C5" s="5" t="s">
        <v>579</v>
      </c>
      <c r="D5" s="6">
        <v>9158024</v>
      </c>
      <c r="E5" s="7">
        <v>10</v>
      </c>
      <c r="F5" s="7">
        <v>100043.6</v>
      </c>
      <c r="G5" s="21">
        <f t="shared" si="0"/>
        <v>5750225.666666666</v>
      </c>
      <c r="H5" s="21">
        <f t="shared" si="1"/>
        <v>57.477196608945157</v>
      </c>
      <c r="J5" s="14"/>
      <c r="K5" s="13" t="s">
        <v>688</v>
      </c>
      <c r="L5" s="13" t="s">
        <v>689</v>
      </c>
      <c r="M5" s="13">
        <v>1100000</v>
      </c>
      <c r="N5" s="13">
        <v>0</v>
      </c>
      <c r="O5" s="13">
        <v>0</v>
      </c>
      <c r="P5" s="13">
        <v>400000</v>
      </c>
      <c r="Q5" s="13">
        <v>9120300</v>
      </c>
      <c r="R5" s="13">
        <v>665760</v>
      </c>
      <c r="S5" s="13">
        <v>2030412</v>
      </c>
      <c r="T5" s="13">
        <v>2919168</v>
      </c>
      <c r="U5" s="13">
        <v>0</v>
      </c>
      <c r="V5" s="13">
        <v>1015037</v>
      </c>
      <c r="W5" s="13">
        <v>0</v>
      </c>
      <c r="X5" s="13">
        <v>17250677</v>
      </c>
      <c r="Y5" s="13">
        <v>13720265</v>
      </c>
      <c r="Z5" s="13">
        <v>100043.59895833333</v>
      </c>
      <c r="AA5">
        <f t="shared" si="2"/>
        <v>100043.6</v>
      </c>
      <c r="AB5">
        <f t="shared" si="3"/>
        <v>575022.56666666665</v>
      </c>
      <c r="AC5">
        <f t="shared" si="4"/>
        <v>5750225.666666666</v>
      </c>
      <c r="AD5">
        <f t="shared" si="5"/>
        <v>5750226</v>
      </c>
    </row>
    <row r="6" spans="1:30" ht="22.5" x14ac:dyDescent="0.55000000000000004">
      <c r="A6" s="3">
        <v>7</v>
      </c>
      <c r="B6" s="4" t="s">
        <v>220</v>
      </c>
      <c r="C6" s="5" t="s">
        <v>582</v>
      </c>
      <c r="D6" s="6">
        <v>9158030</v>
      </c>
      <c r="E6" s="7">
        <v>11</v>
      </c>
      <c r="F6" s="7">
        <v>100043.6</v>
      </c>
      <c r="G6" s="21">
        <f t="shared" si="0"/>
        <v>7218629.7333333334</v>
      </c>
      <c r="H6" s="21">
        <f t="shared" si="1"/>
        <v>72.154837824042048</v>
      </c>
      <c r="J6" s="14"/>
      <c r="K6" s="13" t="s">
        <v>660</v>
      </c>
      <c r="L6" s="13" t="s">
        <v>661</v>
      </c>
      <c r="M6" s="13">
        <v>1100000</v>
      </c>
      <c r="N6" s="13">
        <v>2436495</v>
      </c>
      <c r="O6" s="13">
        <v>0</v>
      </c>
      <c r="P6" s="13">
        <v>400000</v>
      </c>
      <c r="Q6" s="13">
        <v>9120300</v>
      </c>
      <c r="R6" s="13">
        <v>665760</v>
      </c>
      <c r="S6" s="13">
        <v>2030412</v>
      </c>
      <c r="T6" s="13">
        <v>2919168</v>
      </c>
      <c r="U6" s="13">
        <v>0</v>
      </c>
      <c r="V6" s="13">
        <v>1015037</v>
      </c>
      <c r="W6" s="13">
        <v>0</v>
      </c>
      <c r="X6" s="13">
        <v>19687172</v>
      </c>
      <c r="Y6" s="13">
        <v>13720265</v>
      </c>
      <c r="Z6" s="13">
        <v>100043.59895833333</v>
      </c>
      <c r="AA6">
        <f t="shared" si="2"/>
        <v>100043.6</v>
      </c>
      <c r="AB6">
        <f t="shared" si="3"/>
        <v>656239.06666666665</v>
      </c>
      <c r="AC6">
        <f t="shared" si="4"/>
        <v>7218629.7333333334</v>
      </c>
      <c r="AD6">
        <f t="shared" si="5"/>
        <v>7218630</v>
      </c>
    </row>
    <row r="7" spans="1:30" ht="22.5" x14ac:dyDescent="0.55000000000000004">
      <c r="A7" s="3">
        <v>9</v>
      </c>
      <c r="B7" s="4" t="s">
        <v>137</v>
      </c>
      <c r="C7" s="5" t="s">
        <v>584</v>
      </c>
      <c r="D7" s="6">
        <v>9158033</v>
      </c>
      <c r="E7" s="7">
        <v>13</v>
      </c>
      <c r="F7" s="7">
        <v>111427.9</v>
      </c>
      <c r="G7" s="21">
        <f t="shared" si="0"/>
        <v>8503781.8666666672</v>
      </c>
      <c r="H7" s="21">
        <f t="shared" si="1"/>
        <v>76.316450966649001</v>
      </c>
      <c r="J7" s="14"/>
      <c r="K7" s="13" t="s">
        <v>656</v>
      </c>
      <c r="L7" s="13" t="s">
        <v>657</v>
      </c>
      <c r="M7" s="13">
        <v>1100000</v>
      </c>
      <c r="N7" s="13">
        <v>812165</v>
      </c>
      <c r="O7" s="13">
        <v>0</v>
      </c>
      <c r="P7" s="13">
        <v>400000</v>
      </c>
      <c r="Q7" s="13">
        <v>11006610</v>
      </c>
      <c r="R7" s="13">
        <v>0</v>
      </c>
      <c r="S7" s="13">
        <v>2030412</v>
      </c>
      <c r="T7" s="13">
        <v>3208528</v>
      </c>
      <c r="U7" s="13">
        <v>0</v>
      </c>
      <c r="V7" s="13">
        <v>1066397</v>
      </c>
      <c r="W7" s="13">
        <v>0</v>
      </c>
      <c r="X7" s="13">
        <v>19624112</v>
      </c>
      <c r="Y7" s="13">
        <v>15281535</v>
      </c>
      <c r="Z7" s="13">
        <v>111427.859375</v>
      </c>
      <c r="AA7">
        <f t="shared" si="2"/>
        <v>111427.9</v>
      </c>
      <c r="AB7">
        <f t="shared" si="3"/>
        <v>654137.06666666665</v>
      </c>
      <c r="AC7">
        <f t="shared" si="4"/>
        <v>8503781.8666666672</v>
      </c>
      <c r="AD7">
        <f t="shared" si="5"/>
        <v>8503782</v>
      </c>
    </row>
    <row r="8" spans="1:30" ht="22.5" x14ac:dyDescent="0.55000000000000004">
      <c r="A8" s="3">
        <v>10</v>
      </c>
      <c r="B8" s="4" t="s">
        <v>585</v>
      </c>
      <c r="C8" s="5" t="s">
        <v>586</v>
      </c>
      <c r="D8" s="6">
        <v>9158037</v>
      </c>
      <c r="E8" s="7">
        <v>8</v>
      </c>
      <c r="F8" s="7">
        <v>102083.5</v>
      </c>
      <c r="G8" s="21">
        <f t="shared" si="0"/>
        <v>4891360.5333333332</v>
      </c>
      <c r="H8" s="21">
        <f t="shared" si="1"/>
        <v>47.915290260750595</v>
      </c>
      <c r="J8" s="14"/>
      <c r="K8" s="13" t="s">
        <v>686</v>
      </c>
      <c r="L8" s="13" t="s">
        <v>687</v>
      </c>
      <c r="M8" s="13">
        <v>1100000</v>
      </c>
      <c r="N8" s="13">
        <v>812165</v>
      </c>
      <c r="O8" s="13">
        <v>0</v>
      </c>
      <c r="P8" s="13">
        <v>400000</v>
      </c>
      <c r="Q8" s="13">
        <v>9564120</v>
      </c>
      <c r="R8" s="13">
        <v>443850</v>
      </c>
      <c r="S8" s="13">
        <v>2030412</v>
      </c>
      <c r="T8" s="13">
        <v>2971018</v>
      </c>
      <c r="U8" s="13">
        <v>0</v>
      </c>
      <c r="V8" s="13">
        <v>1021037</v>
      </c>
      <c r="W8" s="13">
        <v>0</v>
      </c>
      <c r="X8" s="13">
        <v>18342602</v>
      </c>
      <c r="Y8" s="13">
        <v>14000025</v>
      </c>
      <c r="Z8" s="13">
        <v>102083.515625</v>
      </c>
      <c r="AA8">
        <f t="shared" si="2"/>
        <v>102083.5</v>
      </c>
      <c r="AB8">
        <f t="shared" si="3"/>
        <v>611420.06666666665</v>
      </c>
      <c r="AC8">
        <f t="shared" si="4"/>
        <v>4891360.5333333332</v>
      </c>
      <c r="AD8">
        <f t="shared" si="5"/>
        <v>4891361</v>
      </c>
    </row>
    <row r="9" spans="1:30" ht="22.5" x14ac:dyDescent="0.55000000000000004">
      <c r="A9" s="3">
        <v>12</v>
      </c>
      <c r="B9" s="4" t="s">
        <v>588</v>
      </c>
      <c r="C9" s="5" t="s">
        <v>589</v>
      </c>
      <c r="D9" s="6">
        <v>9158041</v>
      </c>
      <c r="E9" s="7">
        <v>8</v>
      </c>
      <c r="F9" s="7">
        <v>106232.4</v>
      </c>
      <c r="G9" s="21">
        <f t="shared" si="0"/>
        <v>4826512</v>
      </c>
      <c r="H9" s="21">
        <f t="shared" si="1"/>
        <v>45.43352122328028</v>
      </c>
      <c r="J9" s="14"/>
      <c r="K9" s="13" t="s">
        <v>700</v>
      </c>
      <c r="L9" s="13" t="s">
        <v>701</v>
      </c>
      <c r="M9" s="13">
        <v>1100000</v>
      </c>
      <c r="N9" s="13">
        <v>0</v>
      </c>
      <c r="O9" s="13">
        <v>0</v>
      </c>
      <c r="P9" s="13">
        <v>400000</v>
      </c>
      <c r="Q9" s="13">
        <v>10007970</v>
      </c>
      <c r="R9" s="13">
        <v>443850</v>
      </c>
      <c r="S9" s="13">
        <v>2030412</v>
      </c>
      <c r="T9" s="13">
        <v>3076471</v>
      </c>
      <c r="U9" s="13">
        <v>0</v>
      </c>
      <c r="V9" s="13">
        <v>1040717</v>
      </c>
      <c r="W9" s="13">
        <v>0</v>
      </c>
      <c r="X9" s="13">
        <v>18099420</v>
      </c>
      <c r="Y9" s="13">
        <v>14569008</v>
      </c>
      <c r="Z9" s="13">
        <v>106232.34999999999</v>
      </c>
      <c r="AA9">
        <f t="shared" si="2"/>
        <v>106232.4</v>
      </c>
      <c r="AB9">
        <f t="shared" si="3"/>
        <v>603314</v>
      </c>
      <c r="AC9">
        <f t="shared" si="4"/>
        <v>4826512</v>
      </c>
      <c r="AD9">
        <f t="shared" si="5"/>
        <v>4826512</v>
      </c>
    </row>
    <row r="10" spans="1:30" ht="22.5" x14ac:dyDescent="0.55000000000000004">
      <c r="A10" s="3">
        <v>13</v>
      </c>
      <c r="B10" s="4" t="s">
        <v>52</v>
      </c>
      <c r="C10" s="5" t="s">
        <v>590</v>
      </c>
      <c r="D10" s="6">
        <v>9158045</v>
      </c>
      <c r="E10" s="7">
        <v>10</v>
      </c>
      <c r="F10" s="7">
        <v>100043.6</v>
      </c>
      <c r="G10" s="21">
        <f t="shared" si="0"/>
        <v>6291669</v>
      </c>
      <c r="H10" s="21">
        <f t="shared" si="1"/>
        <v>62.889270278158719</v>
      </c>
      <c r="J10" s="14"/>
      <c r="K10" s="13" t="s">
        <v>702</v>
      </c>
      <c r="L10" s="13" t="s">
        <v>703</v>
      </c>
      <c r="M10" s="13">
        <v>1100000</v>
      </c>
      <c r="N10" s="13">
        <v>1624330</v>
      </c>
      <c r="O10" s="13">
        <v>0</v>
      </c>
      <c r="P10" s="13">
        <v>400000</v>
      </c>
      <c r="Q10" s="13">
        <v>9120300</v>
      </c>
      <c r="R10" s="13">
        <v>665760</v>
      </c>
      <c r="S10" s="13">
        <v>2030412</v>
      </c>
      <c r="T10" s="13">
        <v>2919168</v>
      </c>
      <c r="U10" s="13">
        <v>0</v>
      </c>
      <c r="V10" s="13">
        <v>1015037</v>
      </c>
      <c r="W10" s="13">
        <v>0</v>
      </c>
      <c r="X10" s="13">
        <v>18875007</v>
      </c>
      <c r="Y10" s="13">
        <v>13720265</v>
      </c>
      <c r="Z10" s="13">
        <v>100043.59895833333</v>
      </c>
      <c r="AA10">
        <f t="shared" si="2"/>
        <v>100043.6</v>
      </c>
      <c r="AB10">
        <f t="shared" si="3"/>
        <v>629166.9</v>
      </c>
      <c r="AC10">
        <f t="shared" si="4"/>
        <v>6291669</v>
      </c>
      <c r="AD10">
        <f t="shared" si="5"/>
        <v>6291669</v>
      </c>
    </row>
    <row r="11" spans="1:30" ht="22.5" x14ac:dyDescent="0.55000000000000004">
      <c r="A11" s="3">
        <v>14</v>
      </c>
      <c r="B11" s="4" t="s">
        <v>151</v>
      </c>
      <c r="C11" s="4" t="s">
        <v>591</v>
      </c>
      <c r="D11" s="6">
        <v>9158046</v>
      </c>
      <c r="E11" s="7">
        <v>8</v>
      </c>
      <c r="F11" s="7">
        <v>100034.7</v>
      </c>
      <c r="G11" s="21">
        <f t="shared" si="0"/>
        <v>4599855.7333333334</v>
      </c>
      <c r="H11" s="21">
        <f t="shared" si="1"/>
        <v>45.982601370657719</v>
      </c>
      <c r="J11" s="14"/>
      <c r="K11" s="13" t="s">
        <v>704</v>
      </c>
      <c r="L11" s="13" t="s">
        <v>705</v>
      </c>
      <c r="M11" s="13">
        <v>1100000</v>
      </c>
      <c r="N11" s="13">
        <v>0</v>
      </c>
      <c r="O11" s="13">
        <v>0</v>
      </c>
      <c r="P11" s="13">
        <v>400000</v>
      </c>
      <c r="Q11" s="13">
        <v>9120300</v>
      </c>
      <c r="R11" s="13">
        <v>665760</v>
      </c>
      <c r="S11" s="13">
        <v>2030412</v>
      </c>
      <c r="T11" s="13">
        <v>2918943</v>
      </c>
      <c r="U11" s="13">
        <v>0</v>
      </c>
      <c r="V11" s="13">
        <v>1014044</v>
      </c>
      <c r="W11" s="13">
        <v>0</v>
      </c>
      <c r="X11" s="13">
        <v>17249459</v>
      </c>
      <c r="Y11" s="13">
        <v>13719047</v>
      </c>
      <c r="Z11" s="13">
        <v>100034.71770833334</v>
      </c>
      <c r="AA11">
        <f t="shared" si="2"/>
        <v>100034.7</v>
      </c>
      <c r="AB11">
        <f t="shared" si="3"/>
        <v>574981.96666666667</v>
      </c>
      <c r="AC11">
        <f t="shared" si="4"/>
        <v>4599855.7333333334</v>
      </c>
      <c r="AD11">
        <f t="shared" si="5"/>
        <v>4599856</v>
      </c>
    </row>
    <row r="12" spans="1:30" ht="22.5" x14ac:dyDescent="0.55000000000000004">
      <c r="A12" s="3">
        <v>15</v>
      </c>
      <c r="B12" s="4" t="s">
        <v>67</v>
      </c>
      <c r="C12" s="5" t="s">
        <v>592</v>
      </c>
      <c r="D12" s="6">
        <v>9158048</v>
      </c>
      <c r="E12" s="7">
        <v>10</v>
      </c>
      <c r="F12" s="7">
        <v>99879.6</v>
      </c>
      <c r="G12" s="21">
        <f t="shared" si="0"/>
        <v>5742727</v>
      </c>
      <c r="H12" s="21">
        <f t="shared" si="1"/>
        <v>57.496495780920228</v>
      </c>
      <c r="J12" s="14"/>
      <c r="K12" s="13" t="s">
        <v>666</v>
      </c>
      <c r="L12" s="13" t="s">
        <v>667</v>
      </c>
      <c r="M12" s="13">
        <v>1100000</v>
      </c>
      <c r="N12" s="13">
        <v>0</v>
      </c>
      <c r="O12" s="13">
        <v>0</v>
      </c>
      <c r="P12" s="13">
        <v>400000</v>
      </c>
      <c r="Q12" s="13">
        <v>9120300</v>
      </c>
      <c r="R12" s="13">
        <v>665760</v>
      </c>
      <c r="S12" s="13">
        <v>2030412</v>
      </c>
      <c r="T12" s="13">
        <v>2914999</v>
      </c>
      <c r="U12" s="13">
        <v>0</v>
      </c>
      <c r="V12" s="13">
        <v>996710</v>
      </c>
      <c r="W12" s="13">
        <v>0</v>
      </c>
      <c r="X12" s="13">
        <v>17228181</v>
      </c>
      <c r="Y12" s="13">
        <v>13697769</v>
      </c>
      <c r="Z12" s="13">
        <v>99879.565624999988</v>
      </c>
      <c r="AA12">
        <f t="shared" si="2"/>
        <v>99879.6</v>
      </c>
      <c r="AB12">
        <f t="shared" si="3"/>
        <v>574272.69999999995</v>
      </c>
      <c r="AC12">
        <f t="shared" si="4"/>
        <v>5742727</v>
      </c>
      <c r="AD12">
        <f t="shared" si="5"/>
        <v>5742727</v>
      </c>
    </row>
    <row r="13" spans="1:30" ht="22.5" x14ac:dyDescent="0.55000000000000004">
      <c r="A13" s="3">
        <v>16</v>
      </c>
      <c r="B13" s="4" t="s">
        <v>34</v>
      </c>
      <c r="C13" s="5" t="s">
        <v>48</v>
      </c>
      <c r="D13" s="6">
        <v>9158052</v>
      </c>
      <c r="E13" s="7">
        <v>12</v>
      </c>
      <c r="F13" s="7">
        <v>99982.399999999994</v>
      </c>
      <c r="G13" s="21">
        <f t="shared" si="0"/>
        <v>6896912.3999999994</v>
      </c>
      <c r="H13" s="21">
        <f t="shared" si="1"/>
        <v>68.981264702587652</v>
      </c>
      <c r="J13" s="14"/>
      <c r="K13" s="13" t="s">
        <v>729</v>
      </c>
      <c r="L13" s="13" t="s">
        <v>730</v>
      </c>
      <c r="M13" s="13">
        <v>1100000</v>
      </c>
      <c r="N13" s="13">
        <v>0</v>
      </c>
      <c r="O13" s="13">
        <v>0</v>
      </c>
      <c r="P13" s="13">
        <v>400000</v>
      </c>
      <c r="Q13" s="13">
        <v>9120300</v>
      </c>
      <c r="R13" s="13">
        <v>665760</v>
      </c>
      <c r="S13" s="13">
        <v>2030412</v>
      </c>
      <c r="T13" s="13">
        <v>2917612</v>
      </c>
      <c r="U13" s="13">
        <v>0</v>
      </c>
      <c r="V13" s="13">
        <v>1008197</v>
      </c>
      <c r="W13" s="13">
        <v>0</v>
      </c>
      <c r="X13" s="13">
        <v>17242281</v>
      </c>
      <c r="Y13" s="13">
        <v>13711869</v>
      </c>
      <c r="Z13" s="13">
        <v>99982.378124999988</v>
      </c>
      <c r="AA13">
        <f t="shared" si="2"/>
        <v>99982.399999999994</v>
      </c>
      <c r="AB13">
        <f t="shared" si="3"/>
        <v>574742.69999999995</v>
      </c>
      <c r="AC13">
        <f t="shared" si="4"/>
        <v>6896912.3999999994</v>
      </c>
      <c r="AD13">
        <f t="shared" si="5"/>
        <v>6896912</v>
      </c>
    </row>
    <row r="14" spans="1:30" ht="22.5" x14ac:dyDescent="0.55000000000000004">
      <c r="A14" s="3">
        <v>17</v>
      </c>
      <c r="B14" s="4" t="s">
        <v>593</v>
      </c>
      <c r="C14" s="5" t="s">
        <v>594</v>
      </c>
      <c r="D14" s="6">
        <v>9158062</v>
      </c>
      <c r="E14" s="7">
        <v>12</v>
      </c>
      <c r="F14" s="7">
        <v>110320</v>
      </c>
      <c r="G14" s="21">
        <f t="shared" si="0"/>
        <v>8113734.7999999998</v>
      </c>
      <c r="H14" s="21">
        <f t="shared" si="1"/>
        <v>73.547269760696153</v>
      </c>
      <c r="J14" s="14"/>
      <c r="K14" s="13" t="s">
        <v>648</v>
      </c>
      <c r="L14" s="13" t="s">
        <v>649</v>
      </c>
      <c r="M14" s="13">
        <v>1100000</v>
      </c>
      <c r="N14" s="13">
        <v>1624330</v>
      </c>
      <c r="O14" s="13">
        <v>0</v>
      </c>
      <c r="P14" s="13">
        <v>400000</v>
      </c>
      <c r="Q14" s="13">
        <v>10451820</v>
      </c>
      <c r="R14" s="13">
        <v>443850</v>
      </c>
      <c r="S14" s="13">
        <v>2030412</v>
      </c>
      <c r="T14" s="13">
        <v>3180368</v>
      </c>
      <c r="U14" s="13">
        <v>0</v>
      </c>
      <c r="V14" s="13">
        <v>1053557</v>
      </c>
      <c r="W14" s="13">
        <v>0</v>
      </c>
      <c r="X14" s="13">
        <v>20284337</v>
      </c>
      <c r="Y14" s="13">
        <v>15129595</v>
      </c>
      <c r="Z14" s="13">
        <v>110319.96354166666</v>
      </c>
      <c r="AA14">
        <f t="shared" si="2"/>
        <v>110320</v>
      </c>
      <c r="AB14">
        <f t="shared" si="3"/>
        <v>676144.56666666665</v>
      </c>
      <c r="AC14">
        <f t="shared" si="4"/>
        <v>8113734.7999999998</v>
      </c>
      <c r="AD14">
        <f t="shared" si="5"/>
        <v>8113735</v>
      </c>
    </row>
    <row r="15" spans="1:30" ht="22.5" x14ac:dyDescent="0.55000000000000004">
      <c r="A15" s="3">
        <v>20</v>
      </c>
      <c r="B15" s="4" t="s">
        <v>595</v>
      </c>
      <c r="C15" s="5" t="s">
        <v>66</v>
      </c>
      <c r="D15" s="6">
        <v>9158068</v>
      </c>
      <c r="E15" s="7">
        <v>10</v>
      </c>
      <c r="F15" s="7">
        <v>100043.6</v>
      </c>
      <c r="G15" s="21">
        <f t="shared" si="0"/>
        <v>6020947.333333333</v>
      </c>
      <c r="H15" s="21">
        <f t="shared" si="1"/>
        <v>60.183233443551941</v>
      </c>
      <c r="J15" s="14"/>
      <c r="K15" s="13" t="s">
        <v>684</v>
      </c>
      <c r="L15" s="13" t="s">
        <v>685</v>
      </c>
      <c r="M15" s="13">
        <v>1100000</v>
      </c>
      <c r="N15" s="13">
        <v>812165</v>
      </c>
      <c r="O15" s="13">
        <v>0</v>
      </c>
      <c r="P15" s="13">
        <v>400000</v>
      </c>
      <c r="Q15" s="13">
        <v>9120300</v>
      </c>
      <c r="R15" s="13">
        <v>665760</v>
      </c>
      <c r="S15" s="13">
        <v>2030412</v>
      </c>
      <c r="T15" s="13">
        <v>2919168</v>
      </c>
      <c r="U15" s="13">
        <v>0</v>
      </c>
      <c r="V15" s="13">
        <v>1015037</v>
      </c>
      <c r="W15" s="13">
        <v>0</v>
      </c>
      <c r="X15" s="13">
        <v>18062842</v>
      </c>
      <c r="Y15" s="13">
        <v>13720265</v>
      </c>
      <c r="Z15" s="13">
        <v>100043.59895833333</v>
      </c>
      <c r="AA15">
        <f t="shared" si="2"/>
        <v>100043.6</v>
      </c>
      <c r="AB15">
        <f t="shared" si="3"/>
        <v>602094.73333333328</v>
      </c>
      <c r="AC15">
        <f t="shared" si="4"/>
        <v>6020947.333333333</v>
      </c>
      <c r="AD15">
        <f t="shared" si="5"/>
        <v>6020947</v>
      </c>
    </row>
    <row r="16" spans="1:30" ht="22.5" x14ac:dyDescent="0.55000000000000004">
      <c r="A16" s="3">
        <v>21</v>
      </c>
      <c r="B16" s="4" t="s">
        <v>596</v>
      </c>
      <c r="C16" s="5" t="s">
        <v>66</v>
      </c>
      <c r="D16" s="6">
        <v>9158069</v>
      </c>
      <c r="E16" s="7">
        <v>7</v>
      </c>
      <c r="F16" s="7">
        <v>100043.6</v>
      </c>
      <c r="G16" s="21">
        <f t="shared" si="0"/>
        <v>4214663.1333333328</v>
      </c>
      <c r="H16" s="21">
        <f t="shared" si="1"/>
        <v>42.128263410486355</v>
      </c>
      <c r="J16" s="14"/>
      <c r="K16" s="13" t="s">
        <v>774</v>
      </c>
      <c r="L16" s="13" t="s">
        <v>775</v>
      </c>
      <c r="M16" s="13">
        <v>1100000</v>
      </c>
      <c r="N16" s="13">
        <v>812165</v>
      </c>
      <c r="O16" s="13">
        <v>0</v>
      </c>
      <c r="P16" s="13">
        <v>400000</v>
      </c>
      <c r="Q16" s="13">
        <v>9120300</v>
      </c>
      <c r="R16" s="13">
        <v>665760</v>
      </c>
      <c r="S16" s="13">
        <v>2030412</v>
      </c>
      <c r="T16" s="13">
        <v>2919168</v>
      </c>
      <c r="U16" s="13">
        <v>0</v>
      </c>
      <c r="V16" s="13">
        <v>1015037</v>
      </c>
      <c r="W16" s="13">
        <v>0</v>
      </c>
      <c r="X16" s="13">
        <v>18062842</v>
      </c>
      <c r="Y16" s="13">
        <v>13720265</v>
      </c>
      <c r="Z16" s="13">
        <v>100043.59895833333</v>
      </c>
      <c r="AA16">
        <f t="shared" si="2"/>
        <v>100043.6</v>
      </c>
      <c r="AB16">
        <f t="shared" si="3"/>
        <v>602094.73333333328</v>
      </c>
      <c r="AC16">
        <f t="shared" si="4"/>
        <v>4214663.1333333328</v>
      </c>
      <c r="AD16">
        <f t="shared" si="5"/>
        <v>4214663</v>
      </c>
    </row>
    <row r="17" spans="1:30" ht="22.5" x14ac:dyDescent="0.55000000000000004">
      <c r="A17" s="3">
        <v>22</v>
      </c>
      <c r="B17" s="4" t="s">
        <v>96</v>
      </c>
      <c r="C17" s="5" t="s">
        <v>597</v>
      </c>
      <c r="D17" s="6">
        <v>9158073</v>
      </c>
      <c r="E17" s="7">
        <v>11</v>
      </c>
      <c r="F17" s="7">
        <v>99982.399999999994</v>
      </c>
      <c r="G17" s="21">
        <f t="shared" si="0"/>
        <v>6619963.5333333332</v>
      </c>
      <c r="H17" s="21">
        <f t="shared" si="1"/>
        <v>66.211288520112873</v>
      </c>
      <c r="J17" s="14"/>
      <c r="K17" s="13" t="s">
        <v>706</v>
      </c>
      <c r="L17" s="13" t="s">
        <v>707</v>
      </c>
      <c r="M17" s="13">
        <v>1100000</v>
      </c>
      <c r="N17" s="13">
        <v>812165</v>
      </c>
      <c r="O17" s="13">
        <v>0</v>
      </c>
      <c r="P17" s="13">
        <v>400000</v>
      </c>
      <c r="Q17" s="13">
        <v>9120300</v>
      </c>
      <c r="R17" s="13">
        <v>665760</v>
      </c>
      <c r="S17" s="13">
        <v>2030412</v>
      </c>
      <c r="T17" s="13">
        <v>2917612</v>
      </c>
      <c r="U17" s="13">
        <v>0</v>
      </c>
      <c r="V17" s="13">
        <v>1008197</v>
      </c>
      <c r="W17" s="13">
        <v>0</v>
      </c>
      <c r="X17" s="13">
        <v>18054446</v>
      </c>
      <c r="Y17" s="13">
        <v>13711869</v>
      </c>
      <c r="Z17" s="13">
        <v>99982.378124999988</v>
      </c>
      <c r="AA17">
        <f t="shared" si="2"/>
        <v>99982.399999999994</v>
      </c>
      <c r="AB17">
        <f t="shared" si="3"/>
        <v>601814.8666666667</v>
      </c>
      <c r="AC17">
        <f t="shared" si="4"/>
        <v>6619963.5333333332</v>
      </c>
      <c r="AD17">
        <f t="shared" si="5"/>
        <v>6619964</v>
      </c>
    </row>
    <row r="18" spans="1:30" ht="22.5" x14ac:dyDescent="0.55000000000000004">
      <c r="A18" s="3">
        <v>24</v>
      </c>
      <c r="B18" s="4" t="s">
        <v>600</v>
      </c>
      <c r="C18" s="5" t="s">
        <v>601</v>
      </c>
      <c r="D18" s="6">
        <v>9158083</v>
      </c>
      <c r="E18" s="7">
        <v>9</v>
      </c>
      <c r="F18" s="7">
        <v>97408.9</v>
      </c>
      <c r="G18" s="21">
        <f t="shared" si="0"/>
        <v>5797751.0999999996</v>
      </c>
      <c r="H18" s="21">
        <f t="shared" si="1"/>
        <v>59.519726636888414</v>
      </c>
      <c r="J18" s="14"/>
      <c r="K18" s="13" t="s">
        <v>772</v>
      </c>
      <c r="L18" s="13" t="s">
        <v>773</v>
      </c>
      <c r="M18" s="13">
        <v>1100000</v>
      </c>
      <c r="N18" s="13">
        <v>2436495</v>
      </c>
      <c r="O18" s="13">
        <v>0</v>
      </c>
      <c r="P18" s="13">
        <v>400000</v>
      </c>
      <c r="Q18" s="13">
        <v>9564120</v>
      </c>
      <c r="R18" s="13">
        <v>0</v>
      </c>
      <c r="S18" s="13">
        <v>2030412</v>
      </c>
      <c r="T18" s="13">
        <v>2852200</v>
      </c>
      <c r="U18" s="13">
        <v>0</v>
      </c>
      <c r="V18" s="13">
        <v>942610</v>
      </c>
      <c r="W18" s="13">
        <v>0</v>
      </c>
      <c r="X18" s="13">
        <v>19325837</v>
      </c>
      <c r="Y18" s="13">
        <v>13358930</v>
      </c>
      <c r="Z18" s="13">
        <v>97408.864583333328</v>
      </c>
      <c r="AA18">
        <f t="shared" si="2"/>
        <v>97408.9</v>
      </c>
      <c r="AB18">
        <f t="shared" si="3"/>
        <v>644194.56666666665</v>
      </c>
      <c r="AC18">
        <f t="shared" si="4"/>
        <v>5797751.0999999996</v>
      </c>
      <c r="AD18">
        <f t="shared" si="5"/>
        <v>5797751</v>
      </c>
    </row>
    <row r="19" spans="1:30" ht="22.5" x14ac:dyDescent="0.55000000000000004">
      <c r="A19" s="3">
        <v>25</v>
      </c>
      <c r="B19" s="4" t="s">
        <v>23</v>
      </c>
      <c r="C19" s="5" t="s">
        <v>82</v>
      </c>
      <c r="D19" s="6">
        <v>9158087</v>
      </c>
      <c r="E19" s="7">
        <v>8</v>
      </c>
      <c r="F19" s="7">
        <v>100043.6</v>
      </c>
      <c r="G19" s="21">
        <f t="shared" si="0"/>
        <v>4600180.5333333332</v>
      </c>
      <c r="H19" s="21">
        <f t="shared" si="1"/>
        <v>45.981757287156128</v>
      </c>
      <c r="J19" s="14"/>
      <c r="K19" s="13" t="s">
        <v>696</v>
      </c>
      <c r="L19" s="13" t="s">
        <v>697</v>
      </c>
      <c r="M19" s="13">
        <v>1100000</v>
      </c>
      <c r="N19" s="13">
        <v>0</v>
      </c>
      <c r="O19" s="13">
        <v>0</v>
      </c>
      <c r="P19" s="13">
        <v>400000</v>
      </c>
      <c r="Q19" s="13">
        <v>9120300</v>
      </c>
      <c r="R19" s="13">
        <v>665760</v>
      </c>
      <c r="S19" s="13">
        <v>2030412</v>
      </c>
      <c r="T19" s="13">
        <v>2919168</v>
      </c>
      <c r="U19" s="13">
        <v>0</v>
      </c>
      <c r="V19" s="13">
        <v>1015037</v>
      </c>
      <c r="W19" s="13">
        <v>0</v>
      </c>
      <c r="X19" s="13">
        <v>17250677</v>
      </c>
      <c r="Y19" s="13">
        <v>13720265</v>
      </c>
      <c r="Z19" s="13">
        <v>100043.59895833333</v>
      </c>
      <c r="AA19">
        <f t="shared" si="2"/>
        <v>100043.6</v>
      </c>
      <c r="AB19">
        <f t="shared" si="3"/>
        <v>575022.56666666665</v>
      </c>
      <c r="AC19">
        <f t="shared" si="4"/>
        <v>4600180.5333333332</v>
      </c>
      <c r="AD19">
        <f t="shared" si="5"/>
        <v>4600181</v>
      </c>
    </row>
    <row r="20" spans="1:30" ht="22.5" x14ac:dyDescent="0.55000000000000004">
      <c r="A20" s="3">
        <v>26</v>
      </c>
      <c r="B20" s="4" t="s">
        <v>52</v>
      </c>
      <c r="C20" s="5" t="s">
        <v>602</v>
      </c>
      <c r="D20" s="6">
        <v>9158092</v>
      </c>
      <c r="E20" s="7">
        <v>7</v>
      </c>
      <c r="F20" s="7">
        <v>102144.7</v>
      </c>
      <c r="G20" s="21">
        <f t="shared" si="0"/>
        <v>4471404.7</v>
      </c>
      <c r="H20" s="21">
        <f t="shared" si="1"/>
        <v>43.775200279603347</v>
      </c>
      <c r="J20" s="14"/>
      <c r="K20" s="13" t="s">
        <v>652</v>
      </c>
      <c r="L20" s="13" t="s">
        <v>653</v>
      </c>
      <c r="M20" s="13">
        <v>1100000</v>
      </c>
      <c r="N20" s="13">
        <v>1624330</v>
      </c>
      <c r="O20" s="13">
        <v>0</v>
      </c>
      <c r="P20" s="13">
        <v>400000</v>
      </c>
      <c r="Q20" s="13">
        <v>9564120</v>
      </c>
      <c r="R20" s="13">
        <v>443850</v>
      </c>
      <c r="S20" s="13">
        <v>2030412</v>
      </c>
      <c r="T20" s="13">
        <v>2972574</v>
      </c>
      <c r="U20" s="13">
        <v>0</v>
      </c>
      <c r="V20" s="13">
        <v>1027877</v>
      </c>
      <c r="W20" s="13">
        <v>0</v>
      </c>
      <c r="X20" s="13">
        <v>19163163</v>
      </c>
      <c r="Y20" s="13">
        <v>14008421</v>
      </c>
      <c r="Z20" s="13">
        <v>102144.73645833334</v>
      </c>
      <c r="AA20">
        <f t="shared" si="2"/>
        <v>102144.7</v>
      </c>
      <c r="AB20">
        <f t="shared" si="3"/>
        <v>638772.1</v>
      </c>
      <c r="AC20">
        <f t="shared" si="4"/>
        <v>4471404.7</v>
      </c>
      <c r="AD20">
        <f t="shared" si="5"/>
        <v>4471405</v>
      </c>
    </row>
    <row r="21" spans="1:30" ht="22.5" x14ac:dyDescent="0.55000000000000004">
      <c r="A21" s="3">
        <v>28</v>
      </c>
      <c r="B21" s="4" t="s">
        <v>98</v>
      </c>
      <c r="C21" s="5" t="s">
        <v>87</v>
      </c>
      <c r="D21" s="6">
        <v>9158095</v>
      </c>
      <c r="E21" s="7">
        <v>10</v>
      </c>
      <c r="F21" s="7">
        <v>100043.6</v>
      </c>
      <c r="G21" s="21">
        <f t="shared" si="0"/>
        <v>5750225.666666666</v>
      </c>
      <c r="H21" s="21">
        <f t="shared" si="1"/>
        <v>57.477196608945157</v>
      </c>
      <c r="J21" s="14"/>
      <c r="K21" s="13" t="s">
        <v>751</v>
      </c>
      <c r="L21" s="13" t="s">
        <v>752</v>
      </c>
      <c r="M21" s="13">
        <v>1100000</v>
      </c>
      <c r="N21" s="13">
        <v>0</v>
      </c>
      <c r="O21" s="13">
        <v>0</v>
      </c>
      <c r="P21" s="13">
        <v>400000</v>
      </c>
      <c r="Q21" s="13">
        <v>9120300</v>
      </c>
      <c r="R21" s="13">
        <v>665760</v>
      </c>
      <c r="S21" s="13">
        <v>2030412</v>
      </c>
      <c r="T21" s="13">
        <v>2919168</v>
      </c>
      <c r="U21" s="13">
        <v>0</v>
      </c>
      <c r="V21" s="13">
        <v>1015037</v>
      </c>
      <c r="W21" s="13">
        <v>0</v>
      </c>
      <c r="X21" s="13">
        <v>17250677</v>
      </c>
      <c r="Y21" s="13">
        <v>13720265</v>
      </c>
      <c r="Z21" s="13">
        <v>100043.59895833333</v>
      </c>
      <c r="AA21">
        <f t="shared" si="2"/>
        <v>100043.6</v>
      </c>
      <c r="AB21">
        <f t="shared" si="3"/>
        <v>575022.56666666665</v>
      </c>
      <c r="AC21">
        <f t="shared" si="4"/>
        <v>5750225.666666666</v>
      </c>
      <c r="AD21">
        <f t="shared" si="5"/>
        <v>5750226</v>
      </c>
    </row>
    <row r="22" spans="1:30" ht="22.5" x14ac:dyDescent="0.55000000000000004">
      <c r="A22" s="3">
        <v>27</v>
      </c>
      <c r="B22" s="4" t="s">
        <v>52</v>
      </c>
      <c r="C22" s="5" t="s">
        <v>603</v>
      </c>
      <c r="D22" s="6">
        <v>9158098</v>
      </c>
      <c r="E22" s="7">
        <v>12</v>
      </c>
      <c r="F22" s="7">
        <v>111312.9</v>
      </c>
      <c r="G22" s="21">
        <f t="shared" si="0"/>
        <v>8168206.4000000004</v>
      </c>
      <c r="H22" s="21">
        <f t="shared" si="1"/>
        <v>73.380591108487877</v>
      </c>
      <c r="J22" s="14"/>
      <c r="K22" s="13" t="s">
        <v>680</v>
      </c>
      <c r="L22" s="13" t="s">
        <v>681</v>
      </c>
      <c r="M22" s="13">
        <v>1100000</v>
      </c>
      <c r="N22" s="13">
        <v>1624330</v>
      </c>
      <c r="O22" s="13">
        <v>0</v>
      </c>
      <c r="P22" s="13">
        <v>400000</v>
      </c>
      <c r="Q22" s="13">
        <v>11006610</v>
      </c>
      <c r="R22" s="13">
        <v>0</v>
      </c>
      <c r="S22" s="13">
        <v>2030412</v>
      </c>
      <c r="T22" s="13">
        <v>3205607</v>
      </c>
      <c r="U22" s="13">
        <v>0</v>
      </c>
      <c r="V22" s="13">
        <v>1053557</v>
      </c>
      <c r="W22" s="13">
        <v>0</v>
      </c>
      <c r="X22" s="13">
        <v>20420516</v>
      </c>
      <c r="Y22" s="13">
        <v>15265774</v>
      </c>
      <c r="Z22" s="13">
        <v>111312.93541666666</v>
      </c>
      <c r="AA22">
        <f t="shared" si="2"/>
        <v>111312.9</v>
      </c>
      <c r="AB22">
        <f t="shared" si="3"/>
        <v>680683.8666666667</v>
      </c>
      <c r="AC22">
        <f t="shared" si="4"/>
        <v>8168206.4000000004</v>
      </c>
      <c r="AD22">
        <f t="shared" si="5"/>
        <v>8168206</v>
      </c>
    </row>
    <row r="23" spans="1:30" ht="22.5" x14ac:dyDescent="0.55000000000000004">
      <c r="A23" s="3">
        <v>29</v>
      </c>
      <c r="B23" s="4" t="s">
        <v>596</v>
      </c>
      <c r="C23" s="5" t="s">
        <v>92</v>
      </c>
      <c r="D23" s="6">
        <v>9158101</v>
      </c>
      <c r="E23" s="7">
        <v>11</v>
      </c>
      <c r="F23" s="7">
        <v>102259.7</v>
      </c>
      <c r="G23" s="21">
        <f t="shared" si="0"/>
        <v>7330065.9666666668</v>
      </c>
      <c r="H23" s="21">
        <f t="shared" si="1"/>
        <v>71.680886670571766</v>
      </c>
      <c r="J23" s="14"/>
      <c r="K23" s="13" t="s">
        <v>658</v>
      </c>
      <c r="L23" s="13" t="s">
        <v>659</v>
      </c>
      <c r="M23" s="13">
        <v>1100000</v>
      </c>
      <c r="N23" s="13">
        <v>2436495</v>
      </c>
      <c r="O23" s="13">
        <v>0</v>
      </c>
      <c r="P23" s="13">
        <v>400000</v>
      </c>
      <c r="Q23" s="13">
        <v>10007970</v>
      </c>
      <c r="R23" s="13">
        <v>0</v>
      </c>
      <c r="S23" s="13">
        <v>2030412</v>
      </c>
      <c r="T23" s="13">
        <v>2975495</v>
      </c>
      <c r="U23" s="13">
        <v>0</v>
      </c>
      <c r="V23" s="13">
        <v>1040717</v>
      </c>
      <c r="W23" s="13">
        <v>0</v>
      </c>
      <c r="X23" s="13">
        <v>19991089</v>
      </c>
      <c r="Y23" s="13">
        <v>14024182</v>
      </c>
      <c r="Z23" s="13">
        <v>102259.66041666665</v>
      </c>
      <c r="AA23">
        <f t="shared" si="2"/>
        <v>102259.7</v>
      </c>
      <c r="AB23">
        <f t="shared" si="3"/>
        <v>666369.6333333333</v>
      </c>
      <c r="AC23">
        <f t="shared" si="4"/>
        <v>7330065.9666666668</v>
      </c>
      <c r="AD23">
        <f t="shared" si="5"/>
        <v>7330066</v>
      </c>
    </row>
    <row r="24" spans="1:30" ht="22.5" x14ac:dyDescent="0.55000000000000004">
      <c r="A24" s="3">
        <v>33</v>
      </c>
      <c r="B24" s="4" t="s">
        <v>71</v>
      </c>
      <c r="C24" s="5" t="s">
        <v>608</v>
      </c>
      <c r="D24" s="6">
        <v>9158108</v>
      </c>
      <c r="E24" s="7">
        <v>9</v>
      </c>
      <c r="F24" s="7">
        <v>100043.6</v>
      </c>
      <c r="G24" s="21">
        <f t="shared" si="0"/>
        <v>5662502.1000000006</v>
      </c>
      <c r="H24" s="21">
        <f t="shared" si="1"/>
        <v>56.600343250342853</v>
      </c>
      <c r="J24" s="14"/>
      <c r="K24" s="13" t="s">
        <v>662</v>
      </c>
      <c r="L24" s="13" t="s">
        <v>663</v>
      </c>
      <c r="M24" s="13">
        <v>1100000</v>
      </c>
      <c r="N24" s="13">
        <v>1624330</v>
      </c>
      <c r="O24" s="13">
        <v>0</v>
      </c>
      <c r="P24" s="13">
        <v>400000</v>
      </c>
      <c r="Q24" s="13">
        <v>9120300</v>
      </c>
      <c r="R24" s="13">
        <v>665760</v>
      </c>
      <c r="S24" s="13">
        <v>2030412</v>
      </c>
      <c r="T24" s="13">
        <v>2919168</v>
      </c>
      <c r="U24" s="13">
        <v>0</v>
      </c>
      <c r="V24" s="13">
        <v>1015037</v>
      </c>
      <c r="W24" s="13">
        <v>0</v>
      </c>
      <c r="X24" s="13">
        <v>18875007</v>
      </c>
      <c r="Y24" s="13">
        <v>13720265</v>
      </c>
      <c r="Z24" s="13">
        <v>100043.59895833333</v>
      </c>
      <c r="AA24">
        <f t="shared" si="2"/>
        <v>100043.6</v>
      </c>
      <c r="AB24">
        <f t="shared" si="3"/>
        <v>629166.9</v>
      </c>
      <c r="AC24">
        <f t="shared" si="4"/>
        <v>5662502.1000000006</v>
      </c>
      <c r="AD24">
        <f t="shared" si="5"/>
        <v>5662502</v>
      </c>
    </row>
    <row r="25" spans="1:30" ht="22.5" x14ac:dyDescent="0.55000000000000004">
      <c r="A25" s="3">
        <v>34</v>
      </c>
      <c r="B25" s="4" t="s">
        <v>12</v>
      </c>
      <c r="C25" s="4" t="s">
        <v>609</v>
      </c>
      <c r="D25" s="6">
        <v>9158113</v>
      </c>
      <c r="E25" s="7">
        <v>11</v>
      </c>
      <c r="F25" s="7">
        <v>99981.4</v>
      </c>
      <c r="G25" s="21">
        <f t="shared" si="0"/>
        <v>6619912.9333333336</v>
      </c>
      <c r="H25" s="21">
        <f t="shared" si="1"/>
        <v>66.211444662040478</v>
      </c>
      <c r="J25" s="14"/>
      <c r="K25" s="13" t="s">
        <v>682</v>
      </c>
      <c r="L25" s="13" t="s">
        <v>683</v>
      </c>
      <c r="M25" s="13">
        <v>1100000</v>
      </c>
      <c r="N25" s="13">
        <v>812165</v>
      </c>
      <c r="O25" s="13">
        <v>0</v>
      </c>
      <c r="P25" s="13">
        <v>400000</v>
      </c>
      <c r="Q25" s="13">
        <v>9120300</v>
      </c>
      <c r="R25" s="13">
        <v>665760</v>
      </c>
      <c r="S25" s="13">
        <v>2030412</v>
      </c>
      <c r="T25" s="13">
        <v>2917587</v>
      </c>
      <c r="U25" s="13">
        <v>0</v>
      </c>
      <c r="V25" s="13">
        <v>1008084</v>
      </c>
      <c r="W25" s="13">
        <v>0</v>
      </c>
      <c r="X25" s="13">
        <v>18054308</v>
      </c>
      <c r="Y25" s="13">
        <v>13711731</v>
      </c>
      <c r="Z25" s="13">
        <v>99981.371874999997</v>
      </c>
      <c r="AA25">
        <f t="shared" si="2"/>
        <v>99981.4</v>
      </c>
      <c r="AB25">
        <f t="shared" si="3"/>
        <v>601810.26666666672</v>
      </c>
      <c r="AC25">
        <f t="shared" si="4"/>
        <v>6619912.9333333336</v>
      </c>
      <c r="AD25">
        <f t="shared" si="5"/>
        <v>6619913</v>
      </c>
    </row>
    <row r="26" spans="1:30" ht="22.5" x14ac:dyDescent="0.55000000000000004">
      <c r="A26" s="3">
        <v>35</v>
      </c>
      <c r="B26" s="4" t="s">
        <v>611</v>
      </c>
      <c r="C26" s="4" t="s">
        <v>99</v>
      </c>
      <c r="D26" s="6">
        <v>9158115</v>
      </c>
      <c r="E26" s="7">
        <v>15</v>
      </c>
      <c r="F26" s="7">
        <v>148320.6</v>
      </c>
      <c r="G26" s="21">
        <f t="shared" si="0"/>
        <v>13560089</v>
      </c>
      <c r="H26" s="21">
        <f t="shared" si="1"/>
        <v>91.424178435092628</v>
      </c>
      <c r="J26" s="14"/>
      <c r="K26" s="13" t="s">
        <v>650</v>
      </c>
      <c r="L26" s="13" t="s">
        <v>651</v>
      </c>
      <c r="M26" s="13">
        <v>1100000</v>
      </c>
      <c r="N26" s="13">
        <v>3248660</v>
      </c>
      <c r="O26" s="13">
        <v>0</v>
      </c>
      <c r="P26" s="13">
        <v>400000</v>
      </c>
      <c r="Q26" s="13">
        <v>13558680</v>
      </c>
      <c r="R26" s="13">
        <v>0</v>
      </c>
      <c r="S26" s="13">
        <v>2030412</v>
      </c>
      <c r="T26" s="13">
        <v>4146249</v>
      </c>
      <c r="U26" s="13">
        <v>1531260</v>
      </c>
      <c r="V26" s="13">
        <v>1104917</v>
      </c>
      <c r="W26" s="13">
        <v>0</v>
      </c>
      <c r="X26" s="13">
        <v>27120178</v>
      </c>
      <c r="Y26" s="13">
        <v>20341106</v>
      </c>
      <c r="Z26" s="13">
        <v>148320.56458333333</v>
      </c>
      <c r="AA26">
        <f t="shared" si="2"/>
        <v>148320.6</v>
      </c>
      <c r="AB26">
        <f t="shared" si="3"/>
        <v>904005.93333333335</v>
      </c>
      <c r="AC26">
        <f t="shared" si="4"/>
        <v>13560089</v>
      </c>
      <c r="AD26">
        <f t="shared" si="5"/>
        <v>13560089</v>
      </c>
    </row>
    <row r="27" spans="1:30" ht="22.5" x14ac:dyDescent="0.55000000000000004">
      <c r="A27" s="3">
        <v>36</v>
      </c>
      <c r="B27" s="4" t="s">
        <v>64</v>
      </c>
      <c r="C27" s="4" t="s">
        <v>610</v>
      </c>
      <c r="D27" s="6">
        <v>9158117</v>
      </c>
      <c r="E27" s="7">
        <v>12</v>
      </c>
      <c r="F27" s="7">
        <v>102961.8</v>
      </c>
      <c r="G27" s="21">
        <f t="shared" si="0"/>
        <v>7060356.7999999998</v>
      </c>
      <c r="H27" s="21">
        <f t="shared" si="1"/>
        <v>68.572585172364896</v>
      </c>
      <c r="J27" s="14"/>
      <c r="K27" s="13" t="s">
        <v>737</v>
      </c>
      <c r="L27" s="13" t="s">
        <v>738</v>
      </c>
      <c r="M27" s="13">
        <v>1100000</v>
      </c>
      <c r="N27" s="13">
        <v>0</v>
      </c>
      <c r="O27" s="13">
        <v>0</v>
      </c>
      <c r="P27" s="13">
        <v>400000</v>
      </c>
      <c r="Q27" s="13">
        <v>9120300</v>
      </c>
      <c r="R27" s="13">
        <v>998640</v>
      </c>
      <c r="S27" s="13">
        <v>2030412</v>
      </c>
      <c r="T27" s="13">
        <v>2993343</v>
      </c>
      <c r="U27" s="13">
        <v>0</v>
      </c>
      <c r="V27" s="13">
        <v>1008197</v>
      </c>
      <c r="W27" s="13">
        <v>0</v>
      </c>
      <c r="X27" s="13">
        <v>17650892</v>
      </c>
      <c r="Y27" s="13">
        <v>14120480</v>
      </c>
      <c r="Z27" s="13">
        <v>102961.83333333333</v>
      </c>
      <c r="AA27">
        <f t="shared" si="2"/>
        <v>102961.8</v>
      </c>
      <c r="AB27">
        <f t="shared" si="3"/>
        <v>588363.06666666665</v>
      </c>
      <c r="AC27">
        <f t="shared" si="4"/>
        <v>7060356.7999999998</v>
      </c>
      <c r="AD27">
        <f t="shared" si="5"/>
        <v>7060357</v>
      </c>
    </row>
    <row r="28" spans="1:30" ht="22.5" x14ac:dyDescent="0.55000000000000004">
      <c r="A28" s="3">
        <v>37</v>
      </c>
      <c r="B28" s="4" t="s">
        <v>182</v>
      </c>
      <c r="C28" s="4" t="s">
        <v>612</v>
      </c>
      <c r="D28" s="6">
        <v>9158118</v>
      </c>
      <c r="E28" s="7">
        <v>11</v>
      </c>
      <c r="F28" s="7">
        <v>106117.4</v>
      </c>
      <c r="G28" s="21">
        <f t="shared" si="0"/>
        <v>7226262.6333333338</v>
      </c>
      <c r="H28" s="21">
        <f t="shared" si="1"/>
        <v>68.096868499730803</v>
      </c>
      <c r="J28" s="14"/>
      <c r="K28" s="13" t="s">
        <v>739</v>
      </c>
      <c r="L28" s="13" t="s">
        <v>740</v>
      </c>
      <c r="M28" s="13">
        <v>1100000</v>
      </c>
      <c r="N28" s="13">
        <v>1624330</v>
      </c>
      <c r="O28" s="13">
        <v>0</v>
      </c>
      <c r="P28" s="13">
        <v>400000</v>
      </c>
      <c r="Q28" s="13">
        <v>9564120</v>
      </c>
      <c r="R28" s="13">
        <v>887700</v>
      </c>
      <c r="S28" s="13">
        <v>2030412</v>
      </c>
      <c r="T28" s="13">
        <v>3073550</v>
      </c>
      <c r="U28" s="13">
        <v>0</v>
      </c>
      <c r="V28" s="13">
        <v>1027877</v>
      </c>
      <c r="W28" s="13">
        <v>0</v>
      </c>
      <c r="X28" s="13">
        <v>19707989</v>
      </c>
      <c r="Y28" s="13">
        <v>14553247</v>
      </c>
      <c r="Z28" s="13">
        <v>106117.42604166665</v>
      </c>
      <c r="AA28">
        <f t="shared" si="2"/>
        <v>106117.4</v>
      </c>
      <c r="AB28">
        <f t="shared" si="3"/>
        <v>656932.96666666667</v>
      </c>
      <c r="AC28">
        <f t="shared" si="4"/>
        <v>7226262.6333333338</v>
      </c>
      <c r="AD28">
        <f t="shared" si="5"/>
        <v>7226263</v>
      </c>
    </row>
    <row r="29" spans="1:30" ht="22.5" x14ac:dyDescent="0.55000000000000004">
      <c r="A29" s="3">
        <v>39</v>
      </c>
      <c r="B29" s="4" t="s">
        <v>617</v>
      </c>
      <c r="C29" s="4" t="s">
        <v>107</v>
      </c>
      <c r="D29" s="6">
        <v>9158126</v>
      </c>
      <c r="E29" s="7">
        <v>10</v>
      </c>
      <c r="F29" s="7">
        <v>106056.2</v>
      </c>
      <c r="G29" s="21">
        <f t="shared" si="0"/>
        <v>6566531</v>
      </c>
      <c r="H29" s="21">
        <f t="shared" si="1"/>
        <v>61.915578721470318</v>
      </c>
      <c r="J29" s="14"/>
      <c r="K29" s="13" t="s">
        <v>676</v>
      </c>
      <c r="L29" s="13" t="s">
        <v>677</v>
      </c>
      <c r="M29" s="13">
        <v>1100000</v>
      </c>
      <c r="N29" s="13">
        <v>1624330</v>
      </c>
      <c r="O29" s="13">
        <v>0</v>
      </c>
      <c r="P29" s="13">
        <v>400000</v>
      </c>
      <c r="Q29" s="13">
        <v>9564120</v>
      </c>
      <c r="R29" s="13">
        <v>887700</v>
      </c>
      <c r="S29" s="13">
        <v>2030412</v>
      </c>
      <c r="T29" s="13">
        <v>3071994</v>
      </c>
      <c r="U29" s="13">
        <v>0</v>
      </c>
      <c r="V29" s="13">
        <v>1021037</v>
      </c>
      <c r="W29" s="13">
        <v>0</v>
      </c>
      <c r="X29" s="13">
        <v>19699593</v>
      </c>
      <c r="Y29" s="13">
        <v>14544851</v>
      </c>
      <c r="Z29" s="13">
        <v>106056.20520833334</v>
      </c>
      <c r="AA29">
        <f t="shared" si="2"/>
        <v>106056.2</v>
      </c>
      <c r="AB29">
        <f t="shared" si="3"/>
        <v>656653.1</v>
      </c>
      <c r="AC29">
        <f t="shared" si="4"/>
        <v>6566531</v>
      </c>
      <c r="AD29">
        <f t="shared" si="5"/>
        <v>6566531</v>
      </c>
    </row>
    <row r="30" spans="1:30" ht="22.5" x14ac:dyDescent="0.55000000000000004">
      <c r="A30" s="3">
        <v>40</v>
      </c>
      <c r="B30" s="4" t="s">
        <v>618</v>
      </c>
      <c r="C30" s="4" t="s">
        <v>107</v>
      </c>
      <c r="D30" s="6">
        <v>9158127</v>
      </c>
      <c r="E30" s="7">
        <v>8</v>
      </c>
      <c r="F30" s="7">
        <v>99514.8</v>
      </c>
      <c r="G30" s="21">
        <f t="shared" si="0"/>
        <v>4797419.4666666668</v>
      </c>
      <c r="H30" s="21">
        <f t="shared" si="1"/>
        <v>48.208100369660258</v>
      </c>
      <c r="J30" s="14"/>
      <c r="K30" s="13" t="s">
        <v>690</v>
      </c>
      <c r="L30" s="13" t="s">
        <v>691</v>
      </c>
      <c r="M30" s="13">
        <v>1100000</v>
      </c>
      <c r="N30" s="13">
        <v>812165</v>
      </c>
      <c r="O30" s="13">
        <v>0</v>
      </c>
      <c r="P30" s="13">
        <v>400000</v>
      </c>
      <c r="Q30" s="13">
        <v>9120300</v>
      </c>
      <c r="R30" s="13">
        <v>665760</v>
      </c>
      <c r="S30" s="13">
        <v>2030412</v>
      </c>
      <c r="T30" s="13">
        <v>2853489</v>
      </c>
      <c r="U30" s="13">
        <v>0</v>
      </c>
      <c r="V30" s="13">
        <v>1008197</v>
      </c>
      <c r="W30" s="13">
        <v>0</v>
      </c>
      <c r="X30" s="13">
        <v>17990323</v>
      </c>
      <c r="Y30" s="13">
        <v>13647746</v>
      </c>
      <c r="Z30" s="13">
        <v>99514.81458333334</v>
      </c>
      <c r="AA30">
        <f t="shared" si="2"/>
        <v>99514.8</v>
      </c>
      <c r="AB30">
        <f t="shared" si="3"/>
        <v>599677.43333333335</v>
      </c>
      <c r="AC30">
        <f t="shared" si="4"/>
        <v>4797419.4666666668</v>
      </c>
      <c r="AD30">
        <f t="shared" si="5"/>
        <v>4797419</v>
      </c>
    </row>
    <row r="31" spans="1:30" ht="22.5" x14ac:dyDescent="0.55000000000000004">
      <c r="A31" s="3">
        <v>41</v>
      </c>
      <c r="B31" s="4" t="s">
        <v>615</v>
      </c>
      <c r="C31" s="4" t="s">
        <v>616</v>
      </c>
      <c r="D31" s="6">
        <v>9158129</v>
      </c>
      <c r="E31" s="7">
        <v>10</v>
      </c>
      <c r="F31" s="7">
        <v>106224.8</v>
      </c>
      <c r="G31" s="21">
        <f t="shared" si="0"/>
        <v>6574239.666666667</v>
      </c>
      <c r="H31" s="21">
        <f t="shared" si="1"/>
        <v>61.889875685025217</v>
      </c>
      <c r="J31" s="14"/>
      <c r="K31" s="13" t="s">
        <v>698</v>
      </c>
      <c r="L31" s="13" t="s">
        <v>699</v>
      </c>
      <c r="M31" s="13">
        <v>1100000</v>
      </c>
      <c r="N31" s="13">
        <v>1624330</v>
      </c>
      <c r="O31" s="13">
        <v>0</v>
      </c>
      <c r="P31" s="13">
        <v>400000</v>
      </c>
      <c r="Q31" s="13">
        <v>10451820</v>
      </c>
      <c r="R31" s="13">
        <v>0</v>
      </c>
      <c r="S31" s="13">
        <v>2030412</v>
      </c>
      <c r="T31" s="13">
        <v>3076280</v>
      </c>
      <c r="U31" s="13">
        <v>0</v>
      </c>
      <c r="V31" s="13">
        <v>1039877</v>
      </c>
      <c r="W31" s="13">
        <v>0</v>
      </c>
      <c r="X31" s="13">
        <v>19722719</v>
      </c>
      <c r="Y31" s="13">
        <v>14567977</v>
      </c>
      <c r="Z31" s="13">
        <v>106224.83229166665</v>
      </c>
      <c r="AA31">
        <f t="shared" si="2"/>
        <v>106224.8</v>
      </c>
      <c r="AB31">
        <f t="shared" si="3"/>
        <v>657423.96666666667</v>
      </c>
      <c r="AC31">
        <f t="shared" si="4"/>
        <v>6574239.666666667</v>
      </c>
      <c r="AD31">
        <f t="shared" si="5"/>
        <v>6574240</v>
      </c>
    </row>
    <row r="32" spans="1:30" ht="22.5" x14ac:dyDescent="0.55000000000000004">
      <c r="A32" s="3">
        <v>42</v>
      </c>
      <c r="B32" s="4" t="s">
        <v>12</v>
      </c>
      <c r="C32" s="4" t="s">
        <v>619</v>
      </c>
      <c r="D32" s="6">
        <v>9158135</v>
      </c>
      <c r="E32" s="7">
        <v>11</v>
      </c>
      <c r="F32" s="7">
        <v>106171.1</v>
      </c>
      <c r="G32" s="21">
        <f t="shared" si="0"/>
        <v>7228963.1333333338</v>
      </c>
      <c r="H32" s="21">
        <f t="shared" si="1"/>
        <v>68.08786132321633</v>
      </c>
      <c r="J32" s="14"/>
      <c r="K32" s="13" t="s">
        <v>735</v>
      </c>
      <c r="L32" s="13" t="s">
        <v>736</v>
      </c>
      <c r="M32" s="13">
        <v>1100000</v>
      </c>
      <c r="N32" s="13">
        <v>1624330</v>
      </c>
      <c r="O32" s="13">
        <v>0</v>
      </c>
      <c r="P32" s="13">
        <v>400000</v>
      </c>
      <c r="Q32" s="13">
        <v>10007970</v>
      </c>
      <c r="R32" s="13">
        <v>443850</v>
      </c>
      <c r="S32" s="13">
        <v>2030412</v>
      </c>
      <c r="T32" s="13">
        <v>3074915</v>
      </c>
      <c r="U32" s="13">
        <v>0</v>
      </c>
      <c r="V32" s="13">
        <v>1033877</v>
      </c>
      <c r="W32" s="13">
        <v>0</v>
      </c>
      <c r="X32" s="13">
        <v>19715354</v>
      </c>
      <c r="Y32" s="13">
        <v>14560612</v>
      </c>
      <c r="Z32" s="13">
        <v>106171.12916666665</v>
      </c>
      <c r="AA32">
        <f t="shared" si="2"/>
        <v>106171.1</v>
      </c>
      <c r="AB32">
        <f t="shared" si="3"/>
        <v>657178.46666666667</v>
      </c>
      <c r="AC32">
        <f t="shared" si="4"/>
        <v>7228963.1333333338</v>
      </c>
      <c r="AD32">
        <f t="shared" si="5"/>
        <v>7228963</v>
      </c>
    </row>
    <row r="33" spans="1:30" ht="22.5" x14ac:dyDescent="0.55000000000000004">
      <c r="A33" s="3">
        <v>43</v>
      </c>
      <c r="B33" s="4" t="s">
        <v>620</v>
      </c>
      <c r="C33" s="4" t="s">
        <v>619</v>
      </c>
      <c r="D33" s="6">
        <v>9158136</v>
      </c>
      <c r="E33" s="7">
        <v>7</v>
      </c>
      <c r="F33" s="7">
        <v>99982.399999999994</v>
      </c>
      <c r="G33" s="21">
        <f t="shared" si="0"/>
        <v>4212704.0666666664</v>
      </c>
      <c r="H33" s="21">
        <f t="shared" si="1"/>
        <v>42.134456330980917</v>
      </c>
      <c r="J33" s="14"/>
      <c r="K33" s="13" t="s">
        <v>727</v>
      </c>
      <c r="L33" s="13" t="s">
        <v>728</v>
      </c>
      <c r="M33" s="13">
        <v>1100000</v>
      </c>
      <c r="N33" s="13">
        <v>812165</v>
      </c>
      <c r="O33" s="13">
        <v>0</v>
      </c>
      <c r="P33" s="13">
        <v>400000</v>
      </c>
      <c r="Q33" s="13">
        <v>9120300</v>
      </c>
      <c r="R33" s="13">
        <v>665760</v>
      </c>
      <c r="S33" s="13">
        <v>2030412</v>
      </c>
      <c r="T33" s="13">
        <v>2917612</v>
      </c>
      <c r="U33" s="13">
        <v>0</v>
      </c>
      <c r="V33" s="13">
        <v>1008197</v>
      </c>
      <c r="W33" s="13">
        <v>0</v>
      </c>
      <c r="X33" s="13">
        <v>18054446</v>
      </c>
      <c r="Y33" s="13">
        <v>13711869</v>
      </c>
      <c r="Z33" s="13">
        <v>99982.378124999988</v>
      </c>
      <c r="AA33">
        <f t="shared" si="2"/>
        <v>99982.399999999994</v>
      </c>
      <c r="AB33">
        <f t="shared" si="3"/>
        <v>601814.8666666667</v>
      </c>
      <c r="AC33">
        <f t="shared" si="4"/>
        <v>4212704.0666666664</v>
      </c>
      <c r="AD33">
        <f t="shared" si="5"/>
        <v>4212704</v>
      </c>
    </row>
    <row r="34" spans="1:30" ht="22.5" x14ac:dyDescent="0.55000000000000004">
      <c r="A34" s="3">
        <v>44</v>
      </c>
      <c r="B34" s="4" t="s">
        <v>98</v>
      </c>
      <c r="C34" s="4" t="s">
        <v>619</v>
      </c>
      <c r="D34" s="6">
        <v>9158137</v>
      </c>
      <c r="E34" s="7">
        <v>10</v>
      </c>
      <c r="F34" s="7">
        <v>106162.1</v>
      </c>
      <c r="G34" s="21">
        <f t="shared" si="0"/>
        <v>6842092.333333333</v>
      </c>
      <c r="H34" s="21">
        <f t="shared" si="1"/>
        <v>64.449481814445392</v>
      </c>
      <c r="J34" s="14"/>
      <c r="K34" s="13" t="s">
        <v>647</v>
      </c>
      <c r="L34" s="13" t="s">
        <v>454</v>
      </c>
      <c r="M34" s="13">
        <v>1100000</v>
      </c>
      <c r="N34" s="13">
        <v>2436495</v>
      </c>
      <c r="O34" s="13">
        <v>0</v>
      </c>
      <c r="P34" s="13">
        <v>400000</v>
      </c>
      <c r="Q34" s="13">
        <v>10007970</v>
      </c>
      <c r="R34" s="13">
        <v>443850</v>
      </c>
      <c r="S34" s="13">
        <v>2030412</v>
      </c>
      <c r="T34" s="13">
        <v>3074685</v>
      </c>
      <c r="U34" s="13">
        <v>0</v>
      </c>
      <c r="V34" s="13">
        <v>1032865</v>
      </c>
      <c r="W34" s="13">
        <v>0</v>
      </c>
      <c r="X34" s="13">
        <v>20526277</v>
      </c>
      <c r="Y34" s="13">
        <v>14559370</v>
      </c>
      <c r="Z34" s="13">
        <v>106162.07291666666</v>
      </c>
      <c r="AA34">
        <f t="shared" si="2"/>
        <v>106162.1</v>
      </c>
      <c r="AB34">
        <f t="shared" si="3"/>
        <v>684209.23333333328</v>
      </c>
      <c r="AC34">
        <f t="shared" si="4"/>
        <v>6842092.333333333</v>
      </c>
      <c r="AD34">
        <f t="shared" si="5"/>
        <v>6842092</v>
      </c>
    </row>
    <row r="35" spans="1:30" ht="22.5" x14ac:dyDescent="0.55000000000000004">
      <c r="A35" s="3">
        <v>47</v>
      </c>
      <c r="B35" s="4" t="s">
        <v>623</v>
      </c>
      <c r="C35" s="4" t="s">
        <v>624</v>
      </c>
      <c r="D35" s="6">
        <v>9158148</v>
      </c>
      <c r="E35" s="7">
        <v>7</v>
      </c>
      <c r="F35" s="7">
        <v>100034.7</v>
      </c>
      <c r="G35" s="21">
        <f t="shared" si="0"/>
        <v>4214378.9333333336</v>
      </c>
      <c r="H35" s="21">
        <f t="shared" si="1"/>
        <v>42.12917051116596</v>
      </c>
      <c r="J35" s="14"/>
      <c r="K35" s="13" t="s">
        <v>756</v>
      </c>
      <c r="L35" s="13" t="s">
        <v>757</v>
      </c>
      <c r="M35" s="13">
        <v>1100000</v>
      </c>
      <c r="N35" s="13">
        <v>812165</v>
      </c>
      <c r="O35" s="13">
        <v>0</v>
      </c>
      <c r="P35" s="13">
        <v>400000</v>
      </c>
      <c r="Q35" s="13">
        <v>9120300</v>
      </c>
      <c r="R35" s="13">
        <v>665760</v>
      </c>
      <c r="S35" s="13">
        <v>2030412</v>
      </c>
      <c r="T35" s="13">
        <v>2918943</v>
      </c>
      <c r="U35" s="13">
        <v>0</v>
      </c>
      <c r="V35" s="13">
        <v>1014044</v>
      </c>
      <c r="W35" s="13">
        <v>0</v>
      </c>
      <c r="X35" s="13">
        <v>18061624</v>
      </c>
      <c r="Y35" s="13">
        <v>13719047</v>
      </c>
      <c r="Z35" s="13">
        <v>100034.71770833334</v>
      </c>
      <c r="AA35">
        <f t="shared" si="2"/>
        <v>100034.7</v>
      </c>
      <c r="AB35">
        <f t="shared" si="3"/>
        <v>602054.1333333333</v>
      </c>
      <c r="AC35">
        <f t="shared" si="4"/>
        <v>4214378.9333333336</v>
      </c>
      <c r="AD35">
        <f t="shared" si="5"/>
        <v>4214379</v>
      </c>
    </row>
    <row r="36" spans="1:30" ht="22.5" x14ac:dyDescent="0.55000000000000004">
      <c r="A36" s="3">
        <v>48</v>
      </c>
      <c r="B36" s="4" t="s">
        <v>38</v>
      </c>
      <c r="C36" s="4" t="s">
        <v>120</v>
      </c>
      <c r="D36" s="6">
        <v>9158153</v>
      </c>
      <c r="E36" s="7">
        <v>8</v>
      </c>
      <c r="F36" s="7">
        <v>100043.6</v>
      </c>
      <c r="G36" s="21">
        <f t="shared" si="0"/>
        <v>4600180.5333333332</v>
      </c>
      <c r="H36" s="21">
        <f t="shared" si="1"/>
        <v>45.981757287156128</v>
      </c>
      <c r="J36" s="14"/>
      <c r="K36" s="13" t="s">
        <v>678</v>
      </c>
      <c r="L36" s="13" t="s">
        <v>679</v>
      </c>
      <c r="M36" s="13">
        <v>1100000</v>
      </c>
      <c r="N36" s="13">
        <v>0</v>
      </c>
      <c r="O36" s="13">
        <v>0</v>
      </c>
      <c r="P36" s="13">
        <v>400000</v>
      </c>
      <c r="Q36" s="13">
        <v>9120300</v>
      </c>
      <c r="R36" s="13">
        <v>665760</v>
      </c>
      <c r="S36" s="13">
        <v>2030412</v>
      </c>
      <c r="T36" s="13">
        <v>2919168</v>
      </c>
      <c r="U36" s="13">
        <v>0</v>
      </c>
      <c r="V36" s="13">
        <v>1015037</v>
      </c>
      <c r="W36" s="13">
        <v>0</v>
      </c>
      <c r="X36" s="13">
        <v>17250677</v>
      </c>
      <c r="Y36" s="13">
        <v>13720265</v>
      </c>
      <c r="Z36" s="13">
        <v>100043.59895833333</v>
      </c>
      <c r="AA36">
        <f t="shared" si="2"/>
        <v>100043.6</v>
      </c>
      <c r="AB36">
        <f t="shared" si="3"/>
        <v>575022.56666666665</v>
      </c>
      <c r="AC36">
        <f t="shared" si="4"/>
        <v>4600180.5333333332</v>
      </c>
      <c r="AD36">
        <f t="shared" si="5"/>
        <v>4600181</v>
      </c>
    </row>
    <row r="37" spans="1:30" ht="22.5" x14ac:dyDescent="0.55000000000000004">
      <c r="A37" s="3">
        <v>49</v>
      </c>
      <c r="B37" s="4" t="s">
        <v>220</v>
      </c>
      <c r="C37" s="4" t="s">
        <v>120</v>
      </c>
      <c r="D37" s="6">
        <v>9158154</v>
      </c>
      <c r="E37" s="7">
        <v>10</v>
      </c>
      <c r="F37" s="7">
        <v>99943.4</v>
      </c>
      <c r="G37" s="21">
        <f t="shared" si="0"/>
        <v>6016366.333333333</v>
      </c>
      <c r="H37" s="21">
        <f t="shared" si="1"/>
        <v>60.197735251485675</v>
      </c>
      <c r="J37" s="14"/>
      <c r="K37" s="13" t="s">
        <v>672</v>
      </c>
      <c r="L37" s="13" t="s">
        <v>673</v>
      </c>
      <c r="M37" s="13">
        <v>1100000</v>
      </c>
      <c r="N37" s="13">
        <v>812165</v>
      </c>
      <c r="O37" s="13">
        <v>0</v>
      </c>
      <c r="P37" s="13">
        <v>400000</v>
      </c>
      <c r="Q37" s="13">
        <v>9120300</v>
      </c>
      <c r="R37" s="13">
        <v>665760</v>
      </c>
      <c r="S37" s="13">
        <v>2030412</v>
      </c>
      <c r="T37" s="13">
        <v>2916621</v>
      </c>
      <c r="U37" s="13">
        <v>0</v>
      </c>
      <c r="V37" s="13">
        <v>1003841</v>
      </c>
      <c r="W37" s="13">
        <v>0</v>
      </c>
      <c r="X37" s="13">
        <v>18049099</v>
      </c>
      <c r="Y37" s="13">
        <v>13706522</v>
      </c>
      <c r="Z37" s="13">
        <v>99943.389583333337</v>
      </c>
      <c r="AA37">
        <f t="shared" si="2"/>
        <v>99943.4</v>
      </c>
      <c r="AB37">
        <f t="shared" si="3"/>
        <v>601636.6333333333</v>
      </c>
      <c r="AC37">
        <f t="shared" si="4"/>
        <v>6016366.333333333</v>
      </c>
      <c r="AD37">
        <f t="shared" si="5"/>
        <v>6016366</v>
      </c>
    </row>
    <row r="38" spans="1:30" ht="22.5" x14ac:dyDescent="0.55000000000000004">
      <c r="A38" s="3">
        <v>50</v>
      </c>
      <c r="B38" s="4" t="s">
        <v>625</v>
      </c>
      <c r="C38" s="4" t="s">
        <v>124</v>
      </c>
      <c r="D38" s="6">
        <v>9158158</v>
      </c>
      <c r="E38" s="7">
        <v>13</v>
      </c>
      <c r="F38" s="7">
        <v>116394.1</v>
      </c>
      <c r="G38" s="21">
        <f t="shared" si="0"/>
        <v>9502792</v>
      </c>
      <c r="H38" s="21">
        <f t="shared" si="1"/>
        <v>81.643244803645544</v>
      </c>
      <c r="J38" s="14"/>
      <c r="K38" s="13" t="s">
        <v>670</v>
      </c>
      <c r="L38" s="13" t="s">
        <v>671</v>
      </c>
      <c r="M38" s="13">
        <v>1100000</v>
      </c>
      <c r="N38" s="13">
        <v>2436495</v>
      </c>
      <c r="O38" s="13">
        <v>0</v>
      </c>
      <c r="P38" s="13">
        <v>400000</v>
      </c>
      <c r="Q38" s="13">
        <v>11561460</v>
      </c>
      <c r="R38" s="13">
        <v>0</v>
      </c>
      <c r="S38" s="13">
        <v>2030412</v>
      </c>
      <c r="T38" s="13">
        <v>3334756</v>
      </c>
      <c r="U38" s="13">
        <v>0</v>
      </c>
      <c r="V38" s="13">
        <v>1066397</v>
      </c>
      <c r="W38" s="13">
        <v>0</v>
      </c>
      <c r="X38" s="13">
        <v>21929520</v>
      </c>
      <c r="Y38" s="13">
        <v>15962613</v>
      </c>
      <c r="Z38" s="13">
        <v>116394.05312499999</v>
      </c>
      <c r="AA38">
        <f t="shared" si="2"/>
        <v>116394.1</v>
      </c>
      <c r="AB38">
        <f t="shared" si="3"/>
        <v>730984</v>
      </c>
      <c r="AC38">
        <f t="shared" si="4"/>
        <v>9502792</v>
      </c>
      <c r="AD38">
        <f t="shared" si="5"/>
        <v>9502792</v>
      </c>
    </row>
    <row r="39" spans="1:30" ht="22.5" x14ac:dyDescent="0.55000000000000004">
      <c r="A39" s="3">
        <v>51</v>
      </c>
      <c r="B39" s="4" t="s">
        <v>627</v>
      </c>
      <c r="C39" s="4" t="s">
        <v>228</v>
      </c>
      <c r="D39" s="6">
        <v>9158161</v>
      </c>
      <c r="E39" s="7">
        <v>11</v>
      </c>
      <c r="F39" s="7">
        <v>99575.8</v>
      </c>
      <c r="G39" s="21">
        <f t="shared" si="0"/>
        <v>6599517.833333333</v>
      </c>
      <c r="H39" s="21">
        <f t="shared" si="1"/>
        <v>66.276322493350122</v>
      </c>
      <c r="J39" s="14"/>
      <c r="K39" s="13" t="s">
        <v>762</v>
      </c>
      <c r="L39" s="13" t="s">
        <v>763</v>
      </c>
      <c r="M39" s="13">
        <v>1100000</v>
      </c>
      <c r="N39" s="13">
        <v>812165</v>
      </c>
      <c r="O39" s="13">
        <v>0</v>
      </c>
      <c r="P39" s="13">
        <v>400000</v>
      </c>
      <c r="Q39" s="13">
        <v>9120300</v>
      </c>
      <c r="R39" s="13">
        <v>665760</v>
      </c>
      <c r="S39" s="13">
        <v>2030412</v>
      </c>
      <c r="T39" s="13">
        <v>2855011</v>
      </c>
      <c r="U39" s="13">
        <v>0</v>
      </c>
      <c r="V39" s="13">
        <v>1015037</v>
      </c>
      <c r="W39" s="13">
        <v>0</v>
      </c>
      <c r="X39" s="13">
        <v>17998685</v>
      </c>
      <c r="Y39" s="13">
        <v>13656108</v>
      </c>
      <c r="Z39" s="13">
        <v>99575.787499999991</v>
      </c>
      <c r="AA39">
        <f t="shared" si="2"/>
        <v>99575.8</v>
      </c>
      <c r="AB39">
        <f t="shared" si="3"/>
        <v>599956.16666666663</v>
      </c>
      <c r="AC39">
        <f t="shared" si="4"/>
        <v>6599517.833333333</v>
      </c>
      <c r="AD39">
        <f t="shared" si="5"/>
        <v>6599518</v>
      </c>
    </row>
    <row r="40" spans="1:30" ht="22.5" x14ac:dyDescent="0.55000000000000004">
      <c r="A40" s="3">
        <v>52</v>
      </c>
      <c r="B40" s="4" t="s">
        <v>118</v>
      </c>
      <c r="C40" s="4" t="s">
        <v>626</v>
      </c>
      <c r="D40" s="6">
        <v>9158163</v>
      </c>
      <c r="E40" s="7">
        <v>10</v>
      </c>
      <c r="F40" s="7">
        <v>105760.2</v>
      </c>
      <c r="G40" s="21">
        <f t="shared" si="0"/>
        <v>6553001</v>
      </c>
      <c r="H40" s="21">
        <f t="shared" si="1"/>
        <v>61.960936155567033</v>
      </c>
      <c r="J40" s="14"/>
      <c r="K40" s="13" t="s">
        <v>726</v>
      </c>
      <c r="L40" s="13" t="s">
        <v>394</v>
      </c>
      <c r="M40" s="13">
        <v>1100000</v>
      </c>
      <c r="N40" s="13">
        <v>1624330</v>
      </c>
      <c r="O40" s="13">
        <v>0</v>
      </c>
      <c r="P40" s="13">
        <v>400000</v>
      </c>
      <c r="Q40" s="13">
        <v>10451820</v>
      </c>
      <c r="R40" s="13">
        <v>0</v>
      </c>
      <c r="S40" s="13">
        <v>2030412</v>
      </c>
      <c r="T40" s="13">
        <v>3064471</v>
      </c>
      <c r="U40" s="13">
        <v>0</v>
      </c>
      <c r="V40" s="13">
        <v>987970</v>
      </c>
      <c r="W40" s="13">
        <v>0</v>
      </c>
      <c r="X40" s="13">
        <v>19659003</v>
      </c>
      <c r="Y40" s="13">
        <v>14504261</v>
      </c>
      <c r="Z40" s="13">
        <v>105760.23645833334</v>
      </c>
      <c r="AA40">
        <f t="shared" si="2"/>
        <v>105760.2</v>
      </c>
      <c r="AB40">
        <f t="shared" si="3"/>
        <v>655300.1</v>
      </c>
      <c r="AC40">
        <f t="shared" si="4"/>
        <v>6553001</v>
      </c>
      <c r="AD40">
        <f t="shared" si="5"/>
        <v>6553001</v>
      </c>
    </row>
    <row r="41" spans="1:30" ht="22.5" x14ac:dyDescent="0.55000000000000004">
      <c r="A41" s="3">
        <v>54</v>
      </c>
      <c r="B41" s="4" t="s">
        <v>176</v>
      </c>
      <c r="C41" s="4" t="s">
        <v>629</v>
      </c>
      <c r="D41" s="6">
        <v>9158166</v>
      </c>
      <c r="E41" s="7">
        <v>10</v>
      </c>
      <c r="F41" s="7">
        <v>105530.4</v>
      </c>
      <c r="G41" s="21">
        <f t="shared" si="0"/>
        <v>6542493.666666667</v>
      </c>
      <c r="H41" s="21">
        <f t="shared" si="1"/>
        <v>61.996293643032409</v>
      </c>
      <c r="J41" s="14"/>
      <c r="K41" s="13" t="s">
        <v>776</v>
      </c>
      <c r="L41" s="13" t="s">
        <v>777</v>
      </c>
      <c r="M41" s="13">
        <v>1100000</v>
      </c>
      <c r="N41" s="13">
        <v>1624330</v>
      </c>
      <c r="O41" s="13">
        <v>0</v>
      </c>
      <c r="P41" s="13">
        <v>400000</v>
      </c>
      <c r="Q41" s="13">
        <v>10007970</v>
      </c>
      <c r="R41" s="13">
        <v>443850</v>
      </c>
      <c r="S41" s="13">
        <v>2030412</v>
      </c>
      <c r="T41" s="13">
        <v>3058629</v>
      </c>
      <c r="U41" s="13">
        <v>0</v>
      </c>
      <c r="V41" s="13">
        <v>962290</v>
      </c>
      <c r="W41" s="13">
        <v>0</v>
      </c>
      <c r="X41" s="13">
        <v>19627481</v>
      </c>
      <c r="Y41" s="13">
        <v>14472739</v>
      </c>
      <c r="Z41" s="13">
        <v>105530.38854166666</v>
      </c>
      <c r="AA41">
        <f t="shared" si="2"/>
        <v>105530.4</v>
      </c>
      <c r="AB41">
        <f t="shared" si="3"/>
        <v>654249.3666666667</v>
      </c>
      <c r="AC41">
        <f t="shared" si="4"/>
        <v>6542493.666666667</v>
      </c>
      <c r="AD41">
        <f t="shared" si="5"/>
        <v>6542494</v>
      </c>
    </row>
    <row r="42" spans="1:30" ht="22.5" x14ac:dyDescent="0.55000000000000004">
      <c r="A42" s="3">
        <v>59</v>
      </c>
      <c r="B42" s="4" t="s">
        <v>598</v>
      </c>
      <c r="C42" s="4" t="s">
        <v>634</v>
      </c>
      <c r="D42" s="6">
        <v>9158183</v>
      </c>
      <c r="E42" s="7">
        <v>7</v>
      </c>
      <c r="F42" s="7">
        <v>99940.6</v>
      </c>
      <c r="G42" s="21">
        <f t="shared" si="0"/>
        <v>4021862.8333333335</v>
      </c>
      <c r="H42" s="21">
        <f t="shared" si="1"/>
        <v>40.242532397577492</v>
      </c>
      <c r="J42" s="14"/>
      <c r="K42" s="13" t="s">
        <v>692</v>
      </c>
      <c r="L42" s="13" t="s">
        <v>693</v>
      </c>
      <c r="M42" s="13">
        <v>1100000</v>
      </c>
      <c r="N42" s="13">
        <v>0</v>
      </c>
      <c r="O42" s="13">
        <v>0</v>
      </c>
      <c r="P42" s="13">
        <v>400000</v>
      </c>
      <c r="Q42" s="13">
        <v>9120300</v>
      </c>
      <c r="R42" s="13">
        <v>665760</v>
      </c>
      <c r="S42" s="13">
        <v>2030412</v>
      </c>
      <c r="T42" s="13">
        <v>2916551</v>
      </c>
      <c r="U42" s="13">
        <v>0</v>
      </c>
      <c r="V42" s="13">
        <v>1003532</v>
      </c>
      <c r="W42" s="13">
        <v>0</v>
      </c>
      <c r="X42" s="13">
        <v>17236555</v>
      </c>
      <c r="Y42" s="13">
        <v>13706143</v>
      </c>
      <c r="Z42" s="13">
        <v>99940.626041666648</v>
      </c>
      <c r="AA42">
        <f t="shared" si="2"/>
        <v>99940.6</v>
      </c>
      <c r="AB42">
        <f t="shared" si="3"/>
        <v>574551.83333333337</v>
      </c>
      <c r="AC42">
        <f t="shared" si="4"/>
        <v>4021862.8333333335</v>
      </c>
      <c r="AD42">
        <f t="shared" si="5"/>
        <v>4021863</v>
      </c>
    </row>
    <row r="43" spans="1:30" ht="22.5" x14ac:dyDescent="0.55000000000000004">
      <c r="A43" s="3">
        <v>62</v>
      </c>
      <c r="B43" s="4" t="s">
        <v>637</v>
      </c>
      <c r="C43" s="4" t="s">
        <v>638</v>
      </c>
      <c r="D43" s="6">
        <v>9158185</v>
      </c>
      <c r="E43" s="7">
        <v>8</v>
      </c>
      <c r="F43" s="7">
        <v>99982.399999999994</v>
      </c>
      <c r="G43" s="21">
        <f t="shared" si="0"/>
        <v>4597941.5999999996</v>
      </c>
      <c r="H43" s="21">
        <f t="shared" si="1"/>
        <v>45.987509801725103</v>
      </c>
      <c r="J43" s="14"/>
      <c r="K43" s="13" t="s">
        <v>674</v>
      </c>
      <c r="L43" s="13" t="s">
        <v>675</v>
      </c>
      <c r="M43" s="13">
        <v>1100000</v>
      </c>
      <c r="N43" s="13">
        <v>0</v>
      </c>
      <c r="O43" s="13">
        <v>0</v>
      </c>
      <c r="P43" s="13">
        <v>400000</v>
      </c>
      <c r="Q43" s="13">
        <v>9120300</v>
      </c>
      <c r="R43" s="13">
        <v>665760</v>
      </c>
      <c r="S43" s="13">
        <v>2030412</v>
      </c>
      <c r="T43" s="13">
        <v>2917612</v>
      </c>
      <c r="U43" s="13">
        <v>0</v>
      </c>
      <c r="V43" s="13">
        <v>1008197</v>
      </c>
      <c r="W43" s="13">
        <v>0</v>
      </c>
      <c r="X43" s="13">
        <v>17242281</v>
      </c>
      <c r="Y43" s="13">
        <v>13711869</v>
      </c>
      <c r="Z43" s="13">
        <v>99982.378124999988</v>
      </c>
      <c r="AA43">
        <f t="shared" si="2"/>
        <v>99982.399999999994</v>
      </c>
      <c r="AB43">
        <f t="shared" si="3"/>
        <v>574742.69999999995</v>
      </c>
      <c r="AC43">
        <f t="shared" si="4"/>
        <v>4597941.5999999996</v>
      </c>
      <c r="AD43">
        <f t="shared" si="5"/>
        <v>4597942</v>
      </c>
    </row>
    <row r="44" spans="1:30" ht="22.5" x14ac:dyDescent="0.55000000000000004">
      <c r="A44" s="3">
        <v>64</v>
      </c>
      <c r="B44" s="4" t="s">
        <v>64</v>
      </c>
      <c r="C44" s="4" t="s">
        <v>640</v>
      </c>
      <c r="D44" s="6">
        <v>9158196</v>
      </c>
      <c r="E44" s="7">
        <v>13</v>
      </c>
      <c r="F44" s="7">
        <v>106232.4</v>
      </c>
      <c r="G44" s="21">
        <f t="shared" si="0"/>
        <v>7843082</v>
      </c>
      <c r="H44" s="21">
        <f t="shared" si="1"/>
        <v>73.829471987830459</v>
      </c>
      <c r="J44" s="14"/>
      <c r="K44" s="13" t="s">
        <v>668</v>
      </c>
      <c r="L44" s="13" t="s">
        <v>669</v>
      </c>
      <c r="M44" s="13">
        <v>1100000</v>
      </c>
      <c r="N44" s="13">
        <v>0</v>
      </c>
      <c r="O44" s="13">
        <v>0</v>
      </c>
      <c r="P44" s="13">
        <v>400000</v>
      </c>
      <c r="Q44" s="13">
        <v>10007970</v>
      </c>
      <c r="R44" s="13">
        <v>443850</v>
      </c>
      <c r="S44" s="13">
        <v>2030412</v>
      </c>
      <c r="T44" s="13">
        <v>3076471</v>
      </c>
      <c r="U44" s="13">
        <v>0</v>
      </c>
      <c r="V44" s="13">
        <v>1040717</v>
      </c>
      <c r="W44" s="13">
        <v>0</v>
      </c>
      <c r="X44" s="13">
        <v>18099420</v>
      </c>
      <c r="Y44" s="13">
        <v>14569008</v>
      </c>
      <c r="Z44" s="13">
        <v>106232.34999999999</v>
      </c>
      <c r="AA44">
        <f t="shared" si="2"/>
        <v>106232.4</v>
      </c>
      <c r="AB44">
        <f t="shared" si="3"/>
        <v>603314</v>
      </c>
      <c r="AC44">
        <f t="shared" si="4"/>
        <v>7843082</v>
      </c>
      <c r="AD44">
        <f t="shared" si="5"/>
        <v>7843082</v>
      </c>
    </row>
    <row r="45" spans="1:30" ht="22.5" x14ac:dyDescent="0.55000000000000004">
      <c r="A45" s="3">
        <v>65</v>
      </c>
      <c r="B45" s="5" t="s">
        <v>641</v>
      </c>
      <c r="C45" s="5" t="s">
        <v>642</v>
      </c>
      <c r="D45" s="6">
        <v>9158205</v>
      </c>
      <c r="E45" s="7">
        <v>11</v>
      </c>
      <c r="F45" s="7">
        <v>99930</v>
      </c>
      <c r="G45" s="21">
        <f t="shared" si="0"/>
        <v>6319538.1333333338</v>
      </c>
      <c r="H45" s="21">
        <f t="shared" si="1"/>
        <v>63.239649087694723</v>
      </c>
      <c r="J45" s="14"/>
      <c r="K45" s="13" t="s">
        <v>664</v>
      </c>
      <c r="L45" s="13" t="s">
        <v>665</v>
      </c>
      <c r="M45" s="13">
        <v>1100000</v>
      </c>
      <c r="N45" s="13">
        <v>0</v>
      </c>
      <c r="O45" s="13">
        <v>0</v>
      </c>
      <c r="P45" s="13">
        <v>400000</v>
      </c>
      <c r="Q45" s="13">
        <v>9120300</v>
      </c>
      <c r="R45" s="13">
        <v>665760</v>
      </c>
      <c r="S45" s="13">
        <v>2030412</v>
      </c>
      <c r="T45" s="13">
        <v>2916282</v>
      </c>
      <c r="U45" s="13">
        <v>0</v>
      </c>
      <c r="V45" s="13">
        <v>1002350</v>
      </c>
      <c r="W45" s="13">
        <v>0</v>
      </c>
      <c r="X45" s="13">
        <v>17235104</v>
      </c>
      <c r="Y45" s="13">
        <v>13704692</v>
      </c>
      <c r="Z45" s="13">
        <v>99930.045833333337</v>
      </c>
      <c r="AA45">
        <f t="shared" si="2"/>
        <v>99930</v>
      </c>
      <c r="AB45">
        <f t="shared" si="3"/>
        <v>574503.46666666667</v>
      </c>
      <c r="AC45">
        <f t="shared" si="4"/>
        <v>6319538.1333333338</v>
      </c>
      <c r="AD45">
        <f t="shared" si="5"/>
        <v>6319538</v>
      </c>
    </row>
    <row r="46" spans="1:30" ht="22.5" x14ac:dyDescent="0.55000000000000004">
      <c r="A46" s="3">
        <v>66</v>
      </c>
      <c r="B46" s="5" t="s">
        <v>643</v>
      </c>
      <c r="C46" s="5" t="s">
        <v>642</v>
      </c>
      <c r="D46" s="6">
        <v>9158206</v>
      </c>
      <c r="E46" s="7">
        <v>10</v>
      </c>
      <c r="F46" s="7">
        <v>99982.399999999994</v>
      </c>
      <c r="G46" s="21">
        <f t="shared" si="0"/>
        <v>6288870.333333333</v>
      </c>
      <c r="H46" s="21">
        <f t="shared" si="1"/>
        <v>62.899773693503391</v>
      </c>
      <c r="J46" s="14"/>
      <c r="K46" s="13" t="s">
        <v>654</v>
      </c>
      <c r="L46" s="13" t="s">
        <v>655</v>
      </c>
      <c r="M46" s="13">
        <v>1100000</v>
      </c>
      <c r="N46" s="13">
        <v>1624330</v>
      </c>
      <c r="O46" s="13">
        <v>0</v>
      </c>
      <c r="P46" s="13">
        <v>400000</v>
      </c>
      <c r="Q46" s="13">
        <v>9120300</v>
      </c>
      <c r="R46" s="13">
        <v>665760</v>
      </c>
      <c r="S46" s="13">
        <v>2030412</v>
      </c>
      <c r="T46" s="13">
        <v>2917612</v>
      </c>
      <c r="U46" s="13">
        <v>0</v>
      </c>
      <c r="V46" s="13">
        <v>1008197</v>
      </c>
      <c r="W46" s="13">
        <v>0</v>
      </c>
      <c r="X46" s="13">
        <v>18866611</v>
      </c>
      <c r="Y46" s="13">
        <v>13711869</v>
      </c>
      <c r="Z46" s="13">
        <v>99982.378124999988</v>
      </c>
      <c r="AA46">
        <f t="shared" si="2"/>
        <v>99982.399999999994</v>
      </c>
      <c r="AB46">
        <f t="shared" si="3"/>
        <v>628887.03333333333</v>
      </c>
      <c r="AC46">
        <f t="shared" si="4"/>
        <v>6288870.333333333</v>
      </c>
      <c r="AD46">
        <f t="shared" si="5"/>
        <v>6288870</v>
      </c>
    </row>
    <row r="47" spans="1:30" ht="22.5" x14ac:dyDescent="0.55000000000000004">
      <c r="A47" s="3">
        <v>6</v>
      </c>
      <c r="B47" s="4" t="s">
        <v>580</v>
      </c>
      <c r="C47" s="4" t="s">
        <v>581</v>
      </c>
      <c r="D47" s="6">
        <v>9158236</v>
      </c>
      <c r="E47" s="7">
        <v>10</v>
      </c>
      <c r="F47" s="7">
        <v>101543.1</v>
      </c>
      <c r="G47" s="21">
        <f t="shared" si="0"/>
        <v>5818772.333333333</v>
      </c>
      <c r="H47" s="21">
        <f t="shared" si="1"/>
        <v>57.303473434761521</v>
      </c>
      <c r="J47" s="14"/>
      <c r="K47" s="13" t="s">
        <v>733</v>
      </c>
      <c r="L47" s="13" t="s">
        <v>734</v>
      </c>
      <c r="M47" s="13">
        <v>1100000</v>
      </c>
      <c r="N47" s="13">
        <v>0</v>
      </c>
      <c r="O47" s="13">
        <v>0</v>
      </c>
      <c r="P47" s="13">
        <v>400000</v>
      </c>
      <c r="Q47" s="13">
        <v>10007970</v>
      </c>
      <c r="R47" s="13">
        <v>0</v>
      </c>
      <c r="S47" s="13">
        <v>2030412</v>
      </c>
      <c r="T47" s="13">
        <v>2957281</v>
      </c>
      <c r="U47" s="13">
        <v>0</v>
      </c>
      <c r="V47" s="13">
        <v>960654</v>
      </c>
      <c r="W47" s="13">
        <v>0</v>
      </c>
      <c r="X47" s="13">
        <v>17456317</v>
      </c>
      <c r="Y47" s="13">
        <v>13925905</v>
      </c>
      <c r="Z47" s="13">
        <v>101543.05729166666</v>
      </c>
      <c r="AA47">
        <f t="shared" si="2"/>
        <v>101543.1</v>
      </c>
      <c r="AB47">
        <f t="shared" si="3"/>
        <v>581877.23333333328</v>
      </c>
      <c r="AC47">
        <f t="shared" si="4"/>
        <v>5818772.333333333</v>
      </c>
      <c r="AD47">
        <f t="shared" si="5"/>
        <v>5818772</v>
      </c>
    </row>
    <row r="48" spans="1:30" ht="22.5" x14ac:dyDescent="0.55000000000000004">
      <c r="A48" s="3">
        <v>8</v>
      </c>
      <c r="B48" s="4" t="s">
        <v>64</v>
      </c>
      <c r="C48" s="4" t="s">
        <v>583</v>
      </c>
      <c r="D48" s="6">
        <v>9158237</v>
      </c>
      <c r="E48" s="7">
        <v>11</v>
      </c>
      <c r="F48" s="7">
        <v>105645.3</v>
      </c>
      <c r="G48" s="21">
        <f t="shared" si="0"/>
        <v>6904728.2333333334</v>
      </c>
      <c r="H48" s="21">
        <f t="shared" si="1"/>
        <v>65.357647082580414</v>
      </c>
      <c r="J48" s="14"/>
      <c r="K48" s="13" t="s">
        <v>708</v>
      </c>
      <c r="L48" s="13" t="s">
        <v>709</v>
      </c>
      <c r="M48" s="13">
        <v>1100000</v>
      </c>
      <c r="N48" s="13">
        <v>812165</v>
      </c>
      <c r="O48" s="13">
        <v>0</v>
      </c>
      <c r="P48" s="13">
        <v>400000</v>
      </c>
      <c r="Q48" s="13">
        <v>10451820</v>
      </c>
      <c r="R48" s="13">
        <v>0</v>
      </c>
      <c r="S48" s="13">
        <v>2030412</v>
      </c>
      <c r="T48" s="13">
        <v>3061550</v>
      </c>
      <c r="U48" s="13">
        <v>0</v>
      </c>
      <c r="V48" s="13">
        <v>975130</v>
      </c>
      <c r="W48" s="13">
        <v>0</v>
      </c>
      <c r="X48" s="13">
        <v>18831077</v>
      </c>
      <c r="Y48" s="13">
        <v>14488500</v>
      </c>
      <c r="Z48" s="13">
        <v>105645.3125</v>
      </c>
      <c r="AA48">
        <f t="shared" si="2"/>
        <v>105645.3</v>
      </c>
      <c r="AB48">
        <f t="shared" si="3"/>
        <v>627702.56666666665</v>
      </c>
      <c r="AC48">
        <f t="shared" si="4"/>
        <v>6904728.2333333334</v>
      </c>
      <c r="AD48">
        <f t="shared" si="5"/>
        <v>6904728</v>
      </c>
    </row>
    <row r="49" spans="1:30" ht="22.5" x14ac:dyDescent="0.55000000000000004">
      <c r="A49" s="3">
        <v>11</v>
      </c>
      <c r="B49" s="4" t="s">
        <v>100</v>
      </c>
      <c r="C49" s="4" t="s">
        <v>587</v>
      </c>
      <c r="D49" s="6">
        <v>9158238</v>
      </c>
      <c r="E49" s="7">
        <v>9</v>
      </c>
      <c r="F49" s="7">
        <v>105645.3</v>
      </c>
      <c r="G49" s="21">
        <f t="shared" si="0"/>
        <v>5649323.0999999996</v>
      </c>
      <c r="H49" s="21">
        <f t="shared" si="1"/>
        <v>53.474438522111249</v>
      </c>
      <c r="J49" s="14"/>
      <c r="K49" s="13" t="s">
        <v>778</v>
      </c>
      <c r="L49" s="13" t="s">
        <v>779</v>
      </c>
      <c r="M49" s="13">
        <v>1100000</v>
      </c>
      <c r="N49" s="13">
        <v>812165</v>
      </c>
      <c r="O49" s="13">
        <v>0</v>
      </c>
      <c r="P49" s="13">
        <v>400000</v>
      </c>
      <c r="Q49" s="13">
        <v>10451820</v>
      </c>
      <c r="R49" s="13">
        <v>0</v>
      </c>
      <c r="S49" s="13">
        <v>2030412</v>
      </c>
      <c r="T49" s="13">
        <v>3061550</v>
      </c>
      <c r="U49" s="13">
        <v>0</v>
      </c>
      <c r="V49" s="13">
        <v>975130</v>
      </c>
      <c r="W49" s="13">
        <v>0</v>
      </c>
      <c r="X49" s="13">
        <v>18831077</v>
      </c>
      <c r="Y49" s="13">
        <v>14488500</v>
      </c>
      <c r="Z49" s="13">
        <v>105645.3125</v>
      </c>
      <c r="AA49">
        <f t="shared" si="2"/>
        <v>105645.3</v>
      </c>
      <c r="AB49">
        <f t="shared" si="3"/>
        <v>627702.56666666665</v>
      </c>
      <c r="AC49">
        <f t="shared" si="4"/>
        <v>5649323.0999999996</v>
      </c>
      <c r="AD49">
        <f t="shared" si="5"/>
        <v>5649323</v>
      </c>
    </row>
    <row r="50" spans="1:30" ht="22.5" x14ac:dyDescent="0.55000000000000004">
      <c r="A50" s="3">
        <v>18</v>
      </c>
      <c r="B50" s="4" t="s">
        <v>10</v>
      </c>
      <c r="C50" s="4" t="s">
        <v>62</v>
      </c>
      <c r="D50" s="6">
        <v>9158239</v>
      </c>
      <c r="E50" s="7">
        <v>11</v>
      </c>
      <c r="F50" s="7">
        <v>109657.1</v>
      </c>
      <c r="G50" s="21">
        <f t="shared" si="0"/>
        <v>6808668.166666667</v>
      </c>
      <c r="H50" s="21">
        <f t="shared" si="1"/>
        <v>62.090536469290782</v>
      </c>
      <c r="J50" s="14"/>
      <c r="K50" s="13" t="s">
        <v>743</v>
      </c>
      <c r="L50" s="13" t="s">
        <v>744</v>
      </c>
      <c r="M50" s="13">
        <v>1100000</v>
      </c>
      <c r="N50" s="13">
        <v>0</v>
      </c>
      <c r="O50" s="13">
        <v>0</v>
      </c>
      <c r="P50" s="13">
        <v>400000</v>
      </c>
      <c r="Q50" s="13">
        <v>10451820</v>
      </c>
      <c r="R50" s="13">
        <v>443850</v>
      </c>
      <c r="S50" s="13">
        <v>2030412</v>
      </c>
      <c r="T50" s="13">
        <v>3163519</v>
      </c>
      <c r="U50" s="13">
        <v>0</v>
      </c>
      <c r="V50" s="13">
        <v>979494</v>
      </c>
      <c r="W50" s="13">
        <v>0</v>
      </c>
      <c r="X50" s="13">
        <v>18569095</v>
      </c>
      <c r="Y50" s="13">
        <v>15038683</v>
      </c>
      <c r="Z50" s="13">
        <v>109657.06354166665</v>
      </c>
      <c r="AA50">
        <f t="shared" si="2"/>
        <v>109657.1</v>
      </c>
      <c r="AB50">
        <f t="shared" si="3"/>
        <v>618969.83333333337</v>
      </c>
      <c r="AC50">
        <f t="shared" si="4"/>
        <v>6808668.166666667</v>
      </c>
      <c r="AD50">
        <f t="shared" si="5"/>
        <v>6808668</v>
      </c>
    </row>
    <row r="51" spans="1:30" ht="22.5" x14ac:dyDescent="0.55000000000000004">
      <c r="A51" s="3">
        <v>30</v>
      </c>
      <c r="B51" s="4" t="s">
        <v>158</v>
      </c>
      <c r="C51" s="4" t="s">
        <v>604</v>
      </c>
      <c r="D51" s="6">
        <v>9158241</v>
      </c>
      <c r="E51" s="7">
        <v>12</v>
      </c>
      <c r="F51" s="7">
        <v>101311.6</v>
      </c>
      <c r="G51" s="21">
        <f t="shared" si="0"/>
        <v>7294696</v>
      </c>
      <c r="H51" s="21">
        <f t="shared" si="1"/>
        <v>72.002574236316462</v>
      </c>
      <c r="J51" s="14"/>
      <c r="K51" s="13" t="s">
        <v>710</v>
      </c>
      <c r="L51" s="13" t="s">
        <v>711</v>
      </c>
      <c r="M51" s="13">
        <v>1100000</v>
      </c>
      <c r="N51" s="13">
        <v>812165</v>
      </c>
      <c r="O51" s="13">
        <v>0</v>
      </c>
      <c r="P51" s="13">
        <v>400000</v>
      </c>
      <c r="Q51" s="13">
        <v>10007970</v>
      </c>
      <c r="R51" s="13">
        <v>0</v>
      </c>
      <c r="S51" s="13">
        <v>2030412</v>
      </c>
      <c r="T51" s="13">
        <v>2951398</v>
      </c>
      <c r="U51" s="13">
        <v>0</v>
      </c>
      <c r="V51" s="13">
        <v>934795</v>
      </c>
      <c r="W51" s="13">
        <v>0</v>
      </c>
      <c r="X51" s="13">
        <v>18236740</v>
      </c>
      <c r="Y51" s="13">
        <v>13894163</v>
      </c>
      <c r="Z51" s="13">
        <v>101311.60520833333</v>
      </c>
      <c r="AA51">
        <f t="shared" si="2"/>
        <v>101311.6</v>
      </c>
      <c r="AB51">
        <f t="shared" si="3"/>
        <v>607891.33333333337</v>
      </c>
      <c r="AC51">
        <f t="shared" si="4"/>
        <v>7294696</v>
      </c>
      <c r="AD51">
        <f t="shared" si="5"/>
        <v>7294696</v>
      </c>
    </row>
    <row r="52" spans="1:30" ht="22.5" x14ac:dyDescent="0.55000000000000004">
      <c r="A52" s="3">
        <v>31</v>
      </c>
      <c r="B52" s="4" t="s">
        <v>605</v>
      </c>
      <c r="C52" s="4" t="s">
        <v>606</v>
      </c>
      <c r="D52" s="6">
        <v>9158242</v>
      </c>
      <c r="E52" s="7">
        <v>10</v>
      </c>
      <c r="F52" s="7">
        <v>105461.7</v>
      </c>
      <c r="G52" s="21">
        <f t="shared" si="0"/>
        <v>6810073</v>
      </c>
      <c r="H52" s="21">
        <f t="shared" si="1"/>
        <v>64.573897443337245</v>
      </c>
      <c r="J52" s="14"/>
      <c r="K52" s="13" t="s">
        <v>712</v>
      </c>
      <c r="L52" s="13" t="s">
        <v>713</v>
      </c>
      <c r="M52" s="13">
        <v>1100000</v>
      </c>
      <c r="N52" s="13">
        <v>2436495</v>
      </c>
      <c r="O52" s="13">
        <v>0</v>
      </c>
      <c r="P52" s="13">
        <v>400000</v>
      </c>
      <c r="Q52" s="13">
        <v>10451820</v>
      </c>
      <c r="R52" s="13">
        <v>0</v>
      </c>
      <c r="S52" s="13">
        <v>2030412</v>
      </c>
      <c r="T52" s="13">
        <v>3056882</v>
      </c>
      <c r="U52" s="13">
        <v>0</v>
      </c>
      <c r="V52" s="13">
        <v>954610</v>
      </c>
      <c r="W52" s="13">
        <v>0</v>
      </c>
      <c r="X52" s="13">
        <v>20430219</v>
      </c>
      <c r="Y52" s="13">
        <v>14463312</v>
      </c>
      <c r="Z52" s="13">
        <v>105461.65</v>
      </c>
      <c r="AA52">
        <f t="shared" si="2"/>
        <v>105461.7</v>
      </c>
      <c r="AB52">
        <f t="shared" si="3"/>
        <v>681007.3</v>
      </c>
      <c r="AC52">
        <f t="shared" si="4"/>
        <v>6810073</v>
      </c>
      <c r="AD52">
        <f t="shared" si="5"/>
        <v>6810073</v>
      </c>
    </row>
    <row r="53" spans="1:30" ht="22.5" x14ac:dyDescent="0.55000000000000004">
      <c r="A53" s="3">
        <v>32</v>
      </c>
      <c r="B53" s="4" t="s">
        <v>607</v>
      </c>
      <c r="C53" s="4" t="s">
        <v>171</v>
      </c>
      <c r="D53" s="6">
        <v>9158243</v>
      </c>
      <c r="E53" s="7">
        <v>10</v>
      </c>
      <c r="F53" s="7">
        <v>96462.5</v>
      </c>
      <c r="G53" s="21">
        <f t="shared" si="0"/>
        <v>6398682</v>
      </c>
      <c r="H53" s="21">
        <f t="shared" si="1"/>
        <v>66.333362705714663</v>
      </c>
      <c r="J53" s="14"/>
      <c r="K53" s="13" t="s">
        <v>714</v>
      </c>
      <c r="L53" s="13" t="s">
        <v>715</v>
      </c>
      <c r="M53" s="13">
        <v>1100000</v>
      </c>
      <c r="N53" s="13">
        <v>2436495</v>
      </c>
      <c r="O53" s="13">
        <v>0</v>
      </c>
      <c r="P53" s="13">
        <v>400000</v>
      </c>
      <c r="Q53" s="13">
        <v>9120300</v>
      </c>
      <c r="R53" s="13">
        <v>332880</v>
      </c>
      <c r="S53" s="13">
        <v>2030412</v>
      </c>
      <c r="T53" s="13">
        <v>2828145</v>
      </c>
      <c r="U53" s="13">
        <v>0</v>
      </c>
      <c r="V53" s="13">
        <v>947814</v>
      </c>
      <c r="W53" s="13">
        <v>0</v>
      </c>
      <c r="X53" s="13">
        <v>19196046</v>
      </c>
      <c r="Y53" s="13">
        <v>13229139</v>
      </c>
      <c r="Z53" s="13">
        <v>96462.471874999988</v>
      </c>
      <c r="AA53">
        <f t="shared" si="2"/>
        <v>96462.5</v>
      </c>
      <c r="AB53">
        <f t="shared" si="3"/>
        <v>639868.19999999995</v>
      </c>
      <c r="AC53">
        <f t="shared" si="4"/>
        <v>6398682</v>
      </c>
      <c r="AD53">
        <f t="shared" si="5"/>
        <v>6398682</v>
      </c>
    </row>
    <row r="54" spans="1:30" ht="22.5" x14ac:dyDescent="0.55000000000000004">
      <c r="A54" s="3">
        <v>38</v>
      </c>
      <c r="B54" s="4" t="s">
        <v>613</v>
      </c>
      <c r="C54" s="4" t="s">
        <v>614</v>
      </c>
      <c r="D54" s="6">
        <v>9158246</v>
      </c>
      <c r="E54" s="7">
        <v>11</v>
      </c>
      <c r="F54" s="7">
        <v>101381.6</v>
      </c>
      <c r="G54" s="21">
        <f t="shared" si="0"/>
        <v>6690322.0999999996</v>
      </c>
      <c r="H54" s="21">
        <f t="shared" si="1"/>
        <v>65.991482675357261</v>
      </c>
      <c r="J54" s="14"/>
      <c r="K54" s="13" t="s">
        <v>760</v>
      </c>
      <c r="L54" s="13" t="s">
        <v>761</v>
      </c>
      <c r="M54" s="13">
        <v>1100000</v>
      </c>
      <c r="N54" s="13">
        <v>812165</v>
      </c>
      <c r="O54" s="13">
        <v>0</v>
      </c>
      <c r="P54" s="13">
        <v>400000</v>
      </c>
      <c r="Q54" s="13">
        <v>9564120</v>
      </c>
      <c r="R54" s="13">
        <v>443850</v>
      </c>
      <c r="S54" s="13">
        <v>2030412</v>
      </c>
      <c r="T54" s="13">
        <v>2953176</v>
      </c>
      <c r="U54" s="13">
        <v>0</v>
      </c>
      <c r="V54" s="13">
        <v>942610</v>
      </c>
      <c r="W54" s="13">
        <v>0</v>
      </c>
      <c r="X54" s="13">
        <v>18246333</v>
      </c>
      <c r="Y54" s="13">
        <v>13903756</v>
      </c>
      <c r="Z54" s="13">
        <v>101381.55416666665</v>
      </c>
      <c r="AA54">
        <f t="shared" si="2"/>
        <v>101381.6</v>
      </c>
      <c r="AB54">
        <f t="shared" si="3"/>
        <v>608211.1</v>
      </c>
      <c r="AC54">
        <f t="shared" si="4"/>
        <v>6690322.0999999996</v>
      </c>
      <c r="AD54">
        <f t="shared" si="5"/>
        <v>6690322</v>
      </c>
    </row>
    <row r="55" spans="1:30" ht="22.5" x14ac:dyDescent="0.55000000000000004">
      <c r="A55" s="3">
        <v>56</v>
      </c>
      <c r="B55" s="4" t="s">
        <v>631</v>
      </c>
      <c r="C55" s="4" t="s">
        <v>130</v>
      </c>
      <c r="D55" s="6">
        <v>9158247</v>
      </c>
      <c r="E55" s="7">
        <v>8</v>
      </c>
      <c r="F55" s="7">
        <v>93483</v>
      </c>
      <c r="G55" s="21">
        <f t="shared" si="0"/>
        <v>5009982.9333333336</v>
      </c>
      <c r="H55" s="21">
        <f t="shared" si="1"/>
        <v>53.592449251022472</v>
      </c>
      <c r="J55" s="14"/>
      <c r="K55" s="13" t="s">
        <v>731</v>
      </c>
      <c r="L55" s="13" t="s">
        <v>732</v>
      </c>
      <c r="M55" s="13">
        <v>1100000</v>
      </c>
      <c r="N55" s="13">
        <v>2436495</v>
      </c>
      <c r="O55" s="13">
        <v>0</v>
      </c>
      <c r="P55" s="13">
        <v>400000</v>
      </c>
      <c r="Q55" s="13">
        <v>9120300</v>
      </c>
      <c r="R55" s="13">
        <v>0</v>
      </c>
      <c r="S55" s="13">
        <v>2030412</v>
      </c>
      <c r="T55" s="13">
        <v>2752415</v>
      </c>
      <c r="U55" s="13">
        <v>0</v>
      </c>
      <c r="V55" s="13">
        <v>947814</v>
      </c>
      <c r="W55" s="13">
        <v>0</v>
      </c>
      <c r="X55" s="13">
        <v>18787436</v>
      </c>
      <c r="Y55" s="13">
        <v>12820529</v>
      </c>
      <c r="Z55" s="13">
        <v>93483.023958333331</v>
      </c>
      <c r="AA55">
        <f t="shared" si="2"/>
        <v>93483</v>
      </c>
      <c r="AB55">
        <f t="shared" si="3"/>
        <v>626247.8666666667</v>
      </c>
      <c r="AC55">
        <f t="shared" si="4"/>
        <v>5009982.9333333336</v>
      </c>
      <c r="AD55">
        <f t="shared" si="5"/>
        <v>5009983</v>
      </c>
    </row>
    <row r="56" spans="1:30" ht="22.5" x14ac:dyDescent="0.55000000000000004">
      <c r="A56" s="3">
        <v>55</v>
      </c>
      <c r="B56" s="4" t="s">
        <v>49</v>
      </c>
      <c r="C56" s="4" t="s">
        <v>630</v>
      </c>
      <c r="D56" s="6">
        <v>9158248</v>
      </c>
      <c r="E56" s="7">
        <v>10</v>
      </c>
      <c r="F56" s="7">
        <v>105584.1</v>
      </c>
      <c r="G56" s="21">
        <f t="shared" si="0"/>
        <v>6815670.333333333</v>
      </c>
      <c r="H56" s="21">
        <f t="shared" si="1"/>
        <v>64.55205218715065</v>
      </c>
      <c r="J56" s="14"/>
      <c r="K56" s="13" t="s">
        <v>745</v>
      </c>
      <c r="L56" s="13" t="s">
        <v>746</v>
      </c>
      <c r="M56" s="13">
        <v>1100000</v>
      </c>
      <c r="N56" s="13">
        <v>2436495</v>
      </c>
      <c r="O56" s="13">
        <v>0</v>
      </c>
      <c r="P56" s="13">
        <v>400000</v>
      </c>
      <c r="Q56" s="13">
        <v>10451820</v>
      </c>
      <c r="R56" s="13">
        <v>0</v>
      </c>
      <c r="S56" s="13">
        <v>2030412</v>
      </c>
      <c r="T56" s="13">
        <v>3059994</v>
      </c>
      <c r="U56" s="13">
        <v>0</v>
      </c>
      <c r="V56" s="13">
        <v>968290</v>
      </c>
      <c r="W56" s="13">
        <v>0</v>
      </c>
      <c r="X56" s="13">
        <v>20447011</v>
      </c>
      <c r="Y56" s="13">
        <v>14480104</v>
      </c>
      <c r="Z56" s="13">
        <v>105584.09166666666</v>
      </c>
      <c r="AA56">
        <f t="shared" si="2"/>
        <v>105584.1</v>
      </c>
      <c r="AB56">
        <f t="shared" si="3"/>
        <v>681567.03333333333</v>
      </c>
      <c r="AC56">
        <f t="shared" si="4"/>
        <v>6815670.333333333</v>
      </c>
      <c r="AD56">
        <f t="shared" si="5"/>
        <v>6815670</v>
      </c>
    </row>
    <row r="57" spans="1:30" ht="22.5" x14ac:dyDescent="0.55000000000000004">
      <c r="A57" s="3">
        <v>57</v>
      </c>
      <c r="B57" s="4" t="s">
        <v>23</v>
      </c>
      <c r="C57" s="4" t="s">
        <v>632</v>
      </c>
      <c r="D57" s="6">
        <v>9158250</v>
      </c>
      <c r="E57" s="7">
        <v>11</v>
      </c>
      <c r="F57" s="7">
        <v>97800.2</v>
      </c>
      <c r="G57" s="21">
        <f t="shared" si="0"/>
        <v>6510231.9333333336</v>
      </c>
      <c r="H57" s="21">
        <f t="shared" si="1"/>
        <v>66.566652556266078</v>
      </c>
      <c r="J57" s="14"/>
      <c r="K57" s="13" t="s">
        <v>716</v>
      </c>
      <c r="L57" s="13" t="s">
        <v>717</v>
      </c>
      <c r="M57" s="13">
        <v>1100000</v>
      </c>
      <c r="N57" s="13">
        <v>812165</v>
      </c>
      <c r="O57" s="13">
        <v>0</v>
      </c>
      <c r="P57" s="13">
        <v>400000</v>
      </c>
      <c r="Q57" s="13">
        <v>9564120</v>
      </c>
      <c r="R57" s="13">
        <v>0</v>
      </c>
      <c r="S57" s="13">
        <v>2030412</v>
      </c>
      <c r="T57" s="13">
        <v>2862147</v>
      </c>
      <c r="U57" s="13">
        <v>0</v>
      </c>
      <c r="V57" s="13">
        <v>986334</v>
      </c>
      <c r="W57" s="13">
        <v>0</v>
      </c>
      <c r="X57" s="13">
        <v>17755178</v>
      </c>
      <c r="Y57" s="13">
        <v>13412601</v>
      </c>
      <c r="Z57" s="13">
        <v>97800.215624999997</v>
      </c>
      <c r="AA57">
        <f t="shared" si="2"/>
        <v>97800.2</v>
      </c>
      <c r="AB57">
        <f t="shared" si="3"/>
        <v>591839.26666666672</v>
      </c>
      <c r="AC57">
        <f t="shared" si="4"/>
        <v>6510231.9333333336</v>
      </c>
      <c r="AD57">
        <f t="shared" si="5"/>
        <v>6510232</v>
      </c>
    </row>
    <row r="58" spans="1:30" ht="22.5" x14ac:dyDescent="0.55000000000000004">
      <c r="A58" s="3">
        <v>60</v>
      </c>
      <c r="B58" s="4" t="s">
        <v>635</v>
      </c>
      <c r="C58" s="4" t="s">
        <v>634</v>
      </c>
      <c r="D58" s="6">
        <v>9158251</v>
      </c>
      <c r="E58" s="7">
        <v>8</v>
      </c>
      <c r="F58" s="7">
        <v>101557.7</v>
      </c>
      <c r="G58" s="21">
        <f t="shared" si="0"/>
        <v>4655553.333333333</v>
      </c>
      <c r="H58" s="21">
        <f t="shared" si="1"/>
        <v>45.841460896941669</v>
      </c>
      <c r="J58" s="14"/>
      <c r="K58" s="13" t="s">
        <v>747</v>
      </c>
      <c r="L58" s="13" t="s">
        <v>748</v>
      </c>
      <c r="M58" s="13">
        <v>1100000</v>
      </c>
      <c r="N58" s="13">
        <v>0</v>
      </c>
      <c r="O58" s="13">
        <v>0</v>
      </c>
      <c r="P58" s="13">
        <v>400000</v>
      </c>
      <c r="Q58" s="13">
        <v>10007970</v>
      </c>
      <c r="R58" s="13">
        <v>0</v>
      </c>
      <c r="S58" s="13">
        <v>2030412</v>
      </c>
      <c r="T58" s="13">
        <v>2957653</v>
      </c>
      <c r="U58" s="13">
        <v>0</v>
      </c>
      <c r="V58" s="13">
        <v>962290</v>
      </c>
      <c r="W58" s="13">
        <v>0</v>
      </c>
      <c r="X58" s="13">
        <v>17458325</v>
      </c>
      <c r="Y58" s="13">
        <v>13927913</v>
      </c>
      <c r="Z58" s="13">
        <v>101557.69895833333</v>
      </c>
      <c r="AA58">
        <f t="shared" si="2"/>
        <v>101557.7</v>
      </c>
      <c r="AB58">
        <f t="shared" si="3"/>
        <v>581944.16666666663</v>
      </c>
      <c r="AC58">
        <f t="shared" si="4"/>
        <v>4655553.333333333</v>
      </c>
      <c r="AD58">
        <f t="shared" si="5"/>
        <v>4655553</v>
      </c>
    </row>
    <row r="59" spans="1:30" ht="22.5" x14ac:dyDescent="0.55000000000000004">
      <c r="A59" s="3">
        <v>61</v>
      </c>
      <c r="B59" s="4" t="s">
        <v>52</v>
      </c>
      <c r="C59" s="4" t="s">
        <v>636</v>
      </c>
      <c r="D59" s="6">
        <v>9158252</v>
      </c>
      <c r="E59" s="7">
        <v>8</v>
      </c>
      <c r="F59" s="7">
        <v>96301</v>
      </c>
      <c r="G59" s="21">
        <f t="shared" si="0"/>
        <v>4463307.2</v>
      </c>
      <c r="H59" s="21">
        <f t="shared" si="1"/>
        <v>46.347464719992523</v>
      </c>
      <c r="J59" s="14"/>
      <c r="K59" s="13" t="s">
        <v>718</v>
      </c>
      <c r="L59" s="13" t="s">
        <v>719</v>
      </c>
      <c r="M59" s="13">
        <v>1100000</v>
      </c>
      <c r="N59" s="13">
        <v>0</v>
      </c>
      <c r="O59" s="13">
        <v>0</v>
      </c>
      <c r="P59" s="13">
        <v>400000</v>
      </c>
      <c r="Q59" s="13">
        <v>9120300</v>
      </c>
      <c r="R59" s="13">
        <v>332880</v>
      </c>
      <c r="S59" s="13">
        <v>2030412</v>
      </c>
      <c r="T59" s="13">
        <v>2824040</v>
      </c>
      <c r="U59" s="13">
        <v>0</v>
      </c>
      <c r="V59" s="13">
        <v>929770</v>
      </c>
      <c r="W59" s="13">
        <v>0</v>
      </c>
      <c r="X59" s="13">
        <v>16737402</v>
      </c>
      <c r="Y59" s="13">
        <v>13206990</v>
      </c>
      <c r="Z59" s="13">
        <v>96300.96875</v>
      </c>
      <c r="AA59">
        <f t="shared" si="2"/>
        <v>96301</v>
      </c>
      <c r="AB59">
        <f t="shared" si="3"/>
        <v>557913.4</v>
      </c>
      <c r="AC59">
        <f t="shared" si="4"/>
        <v>4463307.2</v>
      </c>
      <c r="AD59">
        <f t="shared" si="5"/>
        <v>4463307</v>
      </c>
    </row>
    <row r="60" spans="1:30" ht="22.5" x14ac:dyDescent="0.55000000000000004">
      <c r="A60" s="3">
        <v>63</v>
      </c>
      <c r="B60" s="4" t="s">
        <v>639</v>
      </c>
      <c r="C60" s="4" t="s">
        <v>186</v>
      </c>
      <c r="D60" s="6">
        <v>9158254</v>
      </c>
      <c r="E60" s="7">
        <v>12</v>
      </c>
      <c r="F60" s="7">
        <v>96462.5</v>
      </c>
      <c r="G60" s="21">
        <f t="shared" si="0"/>
        <v>7353552.4000000004</v>
      </c>
      <c r="H60" s="21">
        <f t="shared" si="1"/>
        <v>76.232239471297135</v>
      </c>
      <c r="J60" s="14"/>
      <c r="K60" s="13" t="s">
        <v>758</v>
      </c>
      <c r="L60" s="13" t="s">
        <v>759</v>
      </c>
      <c r="M60" s="13">
        <v>1100000</v>
      </c>
      <c r="N60" s="13">
        <v>1624330</v>
      </c>
      <c r="O60" s="13">
        <v>0</v>
      </c>
      <c r="P60" s="13">
        <v>400000</v>
      </c>
      <c r="Q60" s="13">
        <v>9120300</v>
      </c>
      <c r="R60" s="13">
        <v>332880</v>
      </c>
      <c r="S60" s="13">
        <v>2030412</v>
      </c>
      <c r="T60" s="13">
        <v>2828145</v>
      </c>
      <c r="U60" s="13">
        <v>0</v>
      </c>
      <c r="V60" s="13">
        <v>947814</v>
      </c>
      <c r="W60" s="13">
        <v>0</v>
      </c>
      <c r="X60" s="13">
        <v>18383881</v>
      </c>
      <c r="Y60" s="13">
        <v>13229139</v>
      </c>
      <c r="Z60" s="13">
        <v>96462.471874999988</v>
      </c>
      <c r="AA60">
        <f t="shared" si="2"/>
        <v>96462.5</v>
      </c>
      <c r="AB60">
        <f t="shared" si="3"/>
        <v>612796.03333333333</v>
      </c>
      <c r="AC60">
        <f t="shared" si="4"/>
        <v>7353552.4000000004</v>
      </c>
      <c r="AD60">
        <f t="shared" si="5"/>
        <v>7353552</v>
      </c>
    </row>
    <row r="61" spans="1:30" ht="22.5" x14ac:dyDescent="0.55000000000000004">
      <c r="A61" s="3">
        <v>67</v>
      </c>
      <c r="B61" s="16" t="s">
        <v>8</v>
      </c>
      <c r="C61" s="16" t="s">
        <v>644</v>
      </c>
      <c r="D61" s="6">
        <v>9158255</v>
      </c>
      <c r="E61" s="7">
        <v>8</v>
      </c>
      <c r="F61" s="7">
        <v>93474.1</v>
      </c>
      <c r="G61" s="21">
        <f t="shared" si="0"/>
        <v>4793080.5333333332</v>
      </c>
      <c r="H61" s="21">
        <f t="shared" si="1"/>
        <v>51.277097434833102</v>
      </c>
      <c r="J61" s="14"/>
      <c r="K61" s="13" t="s">
        <v>770</v>
      </c>
      <c r="L61" s="13" t="s">
        <v>771</v>
      </c>
      <c r="M61" s="13">
        <v>1100000</v>
      </c>
      <c r="N61" s="13">
        <v>1624330</v>
      </c>
      <c r="O61" s="13">
        <v>0</v>
      </c>
      <c r="P61" s="13">
        <v>400000</v>
      </c>
      <c r="Q61" s="13">
        <v>9120300</v>
      </c>
      <c r="R61" s="13">
        <v>0</v>
      </c>
      <c r="S61" s="13">
        <v>2030412</v>
      </c>
      <c r="T61" s="13">
        <v>2752189</v>
      </c>
      <c r="U61" s="13">
        <v>0</v>
      </c>
      <c r="V61" s="13">
        <v>946821</v>
      </c>
      <c r="W61" s="13">
        <v>0</v>
      </c>
      <c r="X61" s="13">
        <v>17974052</v>
      </c>
      <c r="Y61" s="13">
        <v>12819310</v>
      </c>
      <c r="Z61" s="13">
        <v>93474.135416666657</v>
      </c>
      <c r="AA61">
        <f t="shared" si="2"/>
        <v>93474.1</v>
      </c>
      <c r="AB61">
        <f t="shared" si="3"/>
        <v>599135.06666666665</v>
      </c>
      <c r="AC61">
        <f t="shared" si="4"/>
        <v>4793080.5333333332</v>
      </c>
      <c r="AD61">
        <f t="shared" si="5"/>
        <v>4793081</v>
      </c>
    </row>
    <row r="62" spans="1:30" ht="22.5" x14ac:dyDescent="0.55000000000000004">
      <c r="A62" s="3">
        <v>68</v>
      </c>
      <c r="B62" s="4" t="s">
        <v>645</v>
      </c>
      <c r="C62" s="4" t="s">
        <v>646</v>
      </c>
      <c r="D62" s="6">
        <v>9158256</v>
      </c>
      <c r="E62" s="7">
        <v>11</v>
      </c>
      <c r="F62" s="7">
        <v>101543.1</v>
      </c>
      <c r="G62" s="21">
        <f t="shared" si="0"/>
        <v>7591824.9000000004</v>
      </c>
      <c r="H62" s="21">
        <f t="shared" si="1"/>
        <v>74.764557119095244</v>
      </c>
      <c r="J62" s="14"/>
      <c r="K62" s="13" t="s">
        <v>720</v>
      </c>
      <c r="L62" s="13" t="s">
        <v>721</v>
      </c>
      <c r="M62" s="13">
        <v>1100000</v>
      </c>
      <c r="N62" s="13">
        <v>3248660</v>
      </c>
      <c r="O62" s="13">
        <v>0</v>
      </c>
      <c r="P62" s="13">
        <v>400000</v>
      </c>
      <c r="Q62" s="13">
        <v>10007970</v>
      </c>
      <c r="R62" s="13">
        <v>0</v>
      </c>
      <c r="S62" s="13">
        <v>2030412</v>
      </c>
      <c r="T62" s="13">
        <v>2957281</v>
      </c>
      <c r="U62" s="13">
        <v>0</v>
      </c>
      <c r="V62" s="13">
        <v>960654</v>
      </c>
      <c r="W62" s="13">
        <v>0</v>
      </c>
      <c r="X62" s="13">
        <v>20704977</v>
      </c>
      <c r="Y62" s="13">
        <v>13925905</v>
      </c>
      <c r="Z62" s="13">
        <v>101543.05729166666</v>
      </c>
      <c r="AA62">
        <f t="shared" si="2"/>
        <v>101543.1</v>
      </c>
      <c r="AB62">
        <f t="shared" si="3"/>
        <v>690165.9</v>
      </c>
      <c r="AC62">
        <f t="shared" si="4"/>
        <v>7591824.9000000004</v>
      </c>
      <c r="AD62">
        <f t="shared" si="5"/>
        <v>7591825</v>
      </c>
    </row>
    <row r="63" spans="1:30" ht="22.5" x14ac:dyDescent="0.55000000000000004">
      <c r="A63" s="3">
        <v>1</v>
      </c>
      <c r="B63" s="4" t="s">
        <v>573</v>
      </c>
      <c r="C63" s="4" t="s">
        <v>574</v>
      </c>
      <c r="D63" s="6">
        <v>9158257</v>
      </c>
      <c r="E63" s="7">
        <v>9</v>
      </c>
      <c r="F63" s="7">
        <v>96347.5</v>
      </c>
      <c r="G63" s="21">
        <f t="shared" si="0"/>
        <v>5023137</v>
      </c>
      <c r="H63" s="21">
        <f t="shared" si="1"/>
        <v>52.13562365396092</v>
      </c>
      <c r="J63" s="14"/>
      <c r="K63" s="13" t="s">
        <v>764</v>
      </c>
      <c r="L63" s="13" t="s">
        <v>765</v>
      </c>
      <c r="M63" s="13">
        <v>1100000</v>
      </c>
      <c r="N63" s="13">
        <v>0</v>
      </c>
      <c r="O63" s="13">
        <v>0</v>
      </c>
      <c r="P63" s="13">
        <v>400000</v>
      </c>
      <c r="Q63" s="13">
        <v>9120300</v>
      </c>
      <c r="R63" s="13">
        <v>332880</v>
      </c>
      <c r="S63" s="13">
        <v>2030412</v>
      </c>
      <c r="T63" s="13">
        <v>2825224</v>
      </c>
      <c r="U63" s="13">
        <v>0</v>
      </c>
      <c r="V63" s="13">
        <v>934974</v>
      </c>
      <c r="W63" s="13">
        <v>0</v>
      </c>
      <c r="X63" s="13">
        <v>16743790</v>
      </c>
      <c r="Y63" s="13">
        <v>13213378</v>
      </c>
      <c r="Z63" s="13">
        <v>96347.547916666648</v>
      </c>
      <c r="AA63">
        <f t="shared" si="2"/>
        <v>96347.5</v>
      </c>
      <c r="AB63">
        <f t="shared" si="3"/>
        <v>558126.33333333337</v>
      </c>
      <c r="AC63">
        <f t="shared" si="4"/>
        <v>5023137</v>
      </c>
      <c r="AD63">
        <f t="shared" si="5"/>
        <v>5023137</v>
      </c>
    </row>
    <row r="64" spans="1:30" ht="22.5" x14ac:dyDescent="0.55000000000000004">
      <c r="A64" s="3">
        <v>53</v>
      </c>
      <c r="B64" s="4" t="s">
        <v>103</v>
      </c>
      <c r="C64" s="4" t="s">
        <v>628</v>
      </c>
      <c r="D64" s="6">
        <v>9158260</v>
      </c>
      <c r="E64" s="7">
        <v>11</v>
      </c>
      <c r="F64" s="7">
        <v>96362.2</v>
      </c>
      <c r="G64" s="21">
        <f t="shared" si="0"/>
        <v>6437919.7666666666</v>
      </c>
      <c r="H64" s="21">
        <f t="shared" si="1"/>
        <v>66.809597193366969</v>
      </c>
      <c r="J64" s="14"/>
      <c r="K64" s="13" t="s">
        <v>722</v>
      </c>
      <c r="L64" s="13" t="s">
        <v>723</v>
      </c>
      <c r="M64" s="13">
        <v>1100000</v>
      </c>
      <c r="N64" s="13">
        <v>812165</v>
      </c>
      <c r="O64" s="13">
        <v>0</v>
      </c>
      <c r="P64" s="13">
        <v>400000</v>
      </c>
      <c r="Q64" s="13">
        <v>9120300</v>
      </c>
      <c r="R64" s="13">
        <v>332880</v>
      </c>
      <c r="S64" s="13">
        <v>2030412</v>
      </c>
      <c r="T64" s="13">
        <v>2825596</v>
      </c>
      <c r="U64" s="13">
        <v>0</v>
      </c>
      <c r="V64" s="13">
        <v>936610</v>
      </c>
      <c r="W64" s="13">
        <v>0</v>
      </c>
      <c r="X64" s="13">
        <v>17557963</v>
      </c>
      <c r="Y64" s="13">
        <v>13215386</v>
      </c>
      <c r="Z64" s="13">
        <v>96362.18958333334</v>
      </c>
      <c r="AA64">
        <f t="shared" si="2"/>
        <v>96362.2</v>
      </c>
      <c r="AB64">
        <f t="shared" si="3"/>
        <v>585265.43333333335</v>
      </c>
      <c r="AC64">
        <f t="shared" si="4"/>
        <v>6437919.7666666666</v>
      </c>
      <c r="AD64">
        <f t="shared" si="5"/>
        <v>6437920</v>
      </c>
    </row>
    <row r="65" spans="1:30" ht="22.5" x14ac:dyDescent="0.55000000000000004">
      <c r="A65" s="3">
        <v>58</v>
      </c>
      <c r="B65" s="4" t="s">
        <v>585</v>
      </c>
      <c r="C65" s="4" t="s">
        <v>633</v>
      </c>
      <c r="D65" s="6">
        <v>9158261</v>
      </c>
      <c r="E65" s="7">
        <v>12</v>
      </c>
      <c r="F65" s="7">
        <v>96362.2</v>
      </c>
      <c r="G65" s="21">
        <f t="shared" si="0"/>
        <v>7023185.2000000002</v>
      </c>
      <c r="H65" s="21">
        <f t="shared" si="1"/>
        <v>72.883196938218518</v>
      </c>
      <c r="J65" s="14"/>
      <c r="K65" s="13" t="s">
        <v>724</v>
      </c>
      <c r="L65" s="13" t="s">
        <v>725</v>
      </c>
      <c r="M65" s="13">
        <v>1100000</v>
      </c>
      <c r="N65" s="13">
        <v>812165</v>
      </c>
      <c r="O65" s="13">
        <v>0</v>
      </c>
      <c r="P65" s="13">
        <v>400000</v>
      </c>
      <c r="Q65" s="13">
        <v>9120300</v>
      </c>
      <c r="R65" s="13">
        <v>332880</v>
      </c>
      <c r="S65" s="13">
        <v>2030412</v>
      </c>
      <c r="T65" s="13">
        <v>2825596</v>
      </c>
      <c r="U65" s="13">
        <v>0</v>
      </c>
      <c r="V65" s="13">
        <v>936610</v>
      </c>
      <c r="W65" s="13">
        <v>0</v>
      </c>
      <c r="X65" s="13">
        <v>17557963</v>
      </c>
      <c r="Y65" s="13">
        <v>13215386</v>
      </c>
      <c r="Z65" s="13">
        <v>96362.18958333334</v>
      </c>
      <c r="AA65">
        <f t="shared" si="2"/>
        <v>96362.2</v>
      </c>
      <c r="AB65">
        <f t="shared" si="3"/>
        <v>585265.43333333335</v>
      </c>
      <c r="AC65">
        <f t="shared" si="4"/>
        <v>7023185.2000000002</v>
      </c>
      <c r="AD65">
        <f t="shared" si="5"/>
        <v>7023185</v>
      </c>
    </row>
    <row r="66" spans="1:30" ht="22.5" x14ac:dyDescent="0.55000000000000004">
      <c r="A66" s="3">
        <v>46</v>
      </c>
      <c r="B66" s="4" t="s">
        <v>621</v>
      </c>
      <c r="C66" s="4" t="s">
        <v>622</v>
      </c>
      <c r="D66" s="6">
        <v>9158312</v>
      </c>
      <c r="E66" s="7">
        <v>11</v>
      </c>
      <c r="F66" s="7">
        <v>81752.800000000003</v>
      </c>
      <c r="G66" s="21">
        <f t="shared" si="0"/>
        <v>6298862.166666667</v>
      </c>
      <c r="H66" s="21">
        <f t="shared" si="1"/>
        <v>77.047662791570033</v>
      </c>
      <c r="J66" s="14"/>
      <c r="K66" s="13" t="s">
        <v>768</v>
      </c>
      <c r="L66" s="13" t="s">
        <v>769</v>
      </c>
      <c r="M66" s="13">
        <v>1100000</v>
      </c>
      <c r="N66" s="13">
        <v>2436495</v>
      </c>
      <c r="O66" s="13">
        <v>0</v>
      </c>
      <c r="P66" s="13">
        <v>400000</v>
      </c>
      <c r="Q66" s="13">
        <v>10007970</v>
      </c>
      <c r="R66" s="13">
        <v>0</v>
      </c>
      <c r="S66" s="13">
        <v>2030412</v>
      </c>
      <c r="T66" s="13">
        <v>1203838</v>
      </c>
      <c r="U66" s="13">
        <v>0</v>
      </c>
      <c r="V66" s="13">
        <v>0</v>
      </c>
      <c r="W66" s="13">
        <v>0</v>
      </c>
      <c r="X66" s="13">
        <v>17178715</v>
      </c>
      <c r="Y66" s="13">
        <v>11211808</v>
      </c>
      <c r="Z66" s="13">
        <v>81752.766666666663</v>
      </c>
      <c r="AA66">
        <f t="shared" si="2"/>
        <v>81752.800000000003</v>
      </c>
      <c r="AB66">
        <f t="shared" si="3"/>
        <v>572623.83333333337</v>
      </c>
      <c r="AC66">
        <f t="shared" si="4"/>
        <v>6298862.166666667</v>
      </c>
      <c r="AD66">
        <f t="shared" si="5"/>
        <v>6298862</v>
      </c>
    </row>
    <row r="67" spans="1:30" ht="22.5" x14ac:dyDescent="0.55000000000000004">
      <c r="A67" s="3">
        <v>45</v>
      </c>
      <c r="B67" s="4" t="s">
        <v>12</v>
      </c>
      <c r="C67" s="4" t="s">
        <v>114</v>
      </c>
      <c r="D67" s="6">
        <v>9158313</v>
      </c>
      <c r="E67" s="7">
        <v>9</v>
      </c>
      <c r="F67" s="7">
        <v>71962.7</v>
      </c>
      <c r="G67" s="21">
        <f t="shared" ref="G67:G69" si="6">X67/30*E67</f>
        <v>4263524.1000000006</v>
      </c>
      <c r="H67" s="21">
        <f t="shared" ref="H67:H69" si="7">G67/F67</f>
        <v>59.24630537764704</v>
      </c>
      <c r="J67" s="14"/>
      <c r="K67" s="13" t="s">
        <v>766</v>
      </c>
      <c r="L67" s="13" t="s">
        <v>767</v>
      </c>
      <c r="M67" s="13">
        <v>1100000</v>
      </c>
      <c r="N67" s="13">
        <v>812165</v>
      </c>
      <c r="O67" s="13">
        <v>0</v>
      </c>
      <c r="P67" s="13">
        <v>400000</v>
      </c>
      <c r="Q67" s="13">
        <v>8787390</v>
      </c>
      <c r="R67" s="13">
        <v>0</v>
      </c>
      <c r="S67" s="13">
        <v>2030412</v>
      </c>
      <c r="T67" s="13">
        <v>1081780</v>
      </c>
      <c r="U67" s="13">
        <v>0</v>
      </c>
      <c r="V67" s="13">
        <v>0</v>
      </c>
      <c r="W67" s="13">
        <v>0</v>
      </c>
      <c r="X67" s="13">
        <v>14211747</v>
      </c>
      <c r="Y67" s="13">
        <v>9869170</v>
      </c>
      <c r="Z67" s="13">
        <v>71962.697916666672</v>
      </c>
      <c r="AA67">
        <f t="shared" ref="AA67:AA69" si="8">ROUND(Z67,1)</f>
        <v>71962.7</v>
      </c>
      <c r="AB67">
        <f t="shared" ref="AB67:AB69" si="9">X67/30</f>
        <v>473724.9</v>
      </c>
      <c r="AC67">
        <f t="shared" ref="AC67:AC69" si="10">E67*AB67</f>
        <v>4263524.1000000006</v>
      </c>
      <c r="AD67">
        <f t="shared" ref="AD67:AD69" si="11">ROUND(AC67,0)</f>
        <v>4263524</v>
      </c>
    </row>
    <row r="68" spans="1:30" ht="22.5" x14ac:dyDescent="0.55000000000000004">
      <c r="A68" s="3">
        <v>19</v>
      </c>
      <c r="B68" s="4" t="s">
        <v>23</v>
      </c>
      <c r="C68" s="4" t="s">
        <v>62</v>
      </c>
      <c r="D68" s="6">
        <v>9158314</v>
      </c>
      <c r="E68" s="7">
        <v>10</v>
      </c>
      <c r="F68" s="7">
        <v>81752.800000000003</v>
      </c>
      <c r="G68" s="21">
        <f t="shared" si="6"/>
        <v>5184795</v>
      </c>
      <c r="H68" s="21">
        <f t="shared" si="7"/>
        <v>63.420396610269002</v>
      </c>
      <c r="J68" s="14"/>
      <c r="K68" s="13" t="s">
        <v>749</v>
      </c>
      <c r="L68" s="13" t="s">
        <v>750</v>
      </c>
      <c r="M68" s="13">
        <v>1100000</v>
      </c>
      <c r="N68" s="13">
        <v>812165</v>
      </c>
      <c r="O68" s="13">
        <v>0</v>
      </c>
      <c r="P68" s="13">
        <v>400000</v>
      </c>
      <c r="Q68" s="13">
        <v>10007970</v>
      </c>
      <c r="R68" s="13">
        <v>0</v>
      </c>
      <c r="S68" s="13">
        <v>2030412</v>
      </c>
      <c r="T68" s="13">
        <v>1203838</v>
      </c>
      <c r="U68" s="13">
        <v>0</v>
      </c>
      <c r="V68" s="13">
        <v>0</v>
      </c>
      <c r="W68" s="13">
        <v>0</v>
      </c>
      <c r="X68" s="13">
        <v>15554385</v>
      </c>
      <c r="Y68" s="13">
        <v>11211808</v>
      </c>
      <c r="Z68" s="13">
        <v>81752.766666666663</v>
      </c>
      <c r="AA68">
        <f t="shared" si="8"/>
        <v>81752.800000000003</v>
      </c>
      <c r="AB68">
        <f t="shared" si="9"/>
        <v>518479.5</v>
      </c>
      <c r="AC68">
        <f t="shared" si="10"/>
        <v>5184795</v>
      </c>
      <c r="AD68">
        <f t="shared" si="11"/>
        <v>5184795</v>
      </c>
    </row>
    <row r="69" spans="1:30" ht="22.5" x14ac:dyDescent="0.55000000000000004">
      <c r="A69" s="3">
        <v>23</v>
      </c>
      <c r="B69" s="4" t="s">
        <v>598</v>
      </c>
      <c r="C69" s="4" t="s">
        <v>599</v>
      </c>
      <c r="D69" s="6">
        <v>9158315</v>
      </c>
      <c r="E69" s="7">
        <v>10</v>
      </c>
      <c r="F69" s="7">
        <v>71962.7</v>
      </c>
      <c r="G69" s="21">
        <f t="shared" si="6"/>
        <v>4466527.333333333</v>
      </c>
      <c r="H69" s="21">
        <f t="shared" si="7"/>
        <v>62.067256138712601</v>
      </c>
      <c r="J69" s="14"/>
      <c r="K69" s="13" t="s">
        <v>754</v>
      </c>
      <c r="L69" s="13" t="s">
        <v>755</v>
      </c>
      <c r="M69" s="13">
        <v>1100000</v>
      </c>
      <c r="N69" s="13">
        <v>0</v>
      </c>
      <c r="O69" s="13">
        <v>0</v>
      </c>
      <c r="P69" s="13">
        <v>400000</v>
      </c>
      <c r="Q69" s="13">
        <v>8787390</v>
      </c>
      <c r="R69" s="13">
        <v>0</v>
      </c>
      <c r="S69" s="13">
        <v>2030412</v>
      </c>
      <c r="T69" s="13">
        <v>1081780</v>
      </c>
      <c r="U69" s="13">
        <v>0</v>
      </c>
      <c r="V69" s="13">
        <v>0</v>
      </c>
      <c r="W69" s="13">
        <v>0</v>
      </c>
      <c r="X69" s="13">
        <v>13399582</v>
      </c>
      <c r="Y69" s="13">
        <v>9869170</v>
      </c>
      <c r="Z69" s="13">
        <v>71962.697916666672</v>
      </c>
      <c r="AA69">
        <f t="shared" si="8"/>
        <v>71962.7</v>
      </c>
      <c r="AB69">
        <f t="shared" si="9"/>
        <v>446652.73333333334</v>
      </c>
      <c r="AC69">
        <f t="shared" si="10"/>
        <v>4466527.333333333</v>
      </c>
      <c r="AD69">
        <f t="shared" si="11"/>
        <v>4466527</v>
      </c>
    </row>
    <row r="70" spans="1:30" ht="21" x14ac:dyDescent="0.55000000000000004">
      <c r="G70" s="22">
        <f t="shared" ref="G70:H70" si="12">SUM(G2:G69)</f>
        <v>422009773.73333335</v>
      </c>
      <c r="H70" s="22">
        <f t="shared" si="12"/>
        <v>4153.9893711111163</v>
      </c>
    </row>
  </sheetData>
  <autoFilter ref="K1:Z69">
    <sortState ref="K2:Z69">
      <sortCondition ref="K1:K69"/>
    </sortState>
  </autoFilter>
  <conditionalFormatting sqref="K1:K6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تپنا</vt:lpstr>
      <vt:lpstr>بوشهر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 hosein khani</dc:creator>
  <cp:lastModifiedBy>Hasan Tazari</cp:lastModifiedBy>
  <dcterms:created xsi:type="dcterms:W3CDTF">2017-08-13T05:49:22Z</dcterms:created>
  <dcterms:modified xsi:type="dcterms:W3CDTF">2017-08-16T11:03:45Z</dcterms:modified>
</cp:coreProperties>
</file>