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F10" i="1"/>
  <c r="O22"/>
  <c r="O21"/>
  <c r="I4"/>
  <c r="C5"/>
  <c r="F4"/>
  <c r="F3"/>
  <c r="O24" l="1"/>
  <c r="F8"/>
</calcChain>
</file>

<file path=xl/comments1.xml><?xml version="1.0" encoding="utf-8"?>
<comments xmlns="http://schemas.openxmlformats.org/spreadsheetml/2006/main">
  <authors>
    <author>Noor D</author>
    <author>mk</author>
    <author>Administrator</author>
  </authors>
  <commentList>
    <comment ref="B2" authorId="0">
      <text>
        <r>
          <rPr>
            <b/>
            <sz val="8"/>
            <color indexed="81"/>
            <rFont val="Tahoma"/>
            <charset val="178"/>
          </rPr>
          <t>Noor D:</t>
        </r>
        <r>
          <rPr>
            <sz val="8"/>
            <color indexed="81"/>
            <rFont val="Tahoma"/>
            <charset val="178"/>
          </rPr>
          <t xml:space="preserve">
بجز سه نفر و راهنمایی
</t>
        </r>
      </text>
    </comment>
    <comment ref="F6" authorId="1">
      <text>
        <r>
          <rPr>
            <b/>
            <sz val="8"/>
            <color indexed="81"/>
            <rFont val="Tahoma"/>
            <family val="2"/>
          </rPr>
          <t>mk:</t>
        </r>
        <r>
          <rPr>
            <sz val="8"/>
            <color indexed="81"/>
            <rFont val="Tahoma"/>
            <family val="2"/>
          </rPr>
          <t xml:space="preserve">
5000000ريال براي 40نفر</t>
        </r>
      </text>
    </comment>
    <comment ref="E7" authorId="1">
      <text>
        <r>
          <rPr>
            <b/>
            <sz val="8"/>
            <color indexed="81"/>
            <rFont val="Tahoma"/>
            <family val="2"/>
          </rPr>
          <t>mk:</t>
        </r>
        <r>
          <rPr>
            <sz val="8"/>
            <color indexed="81"/>
            <rFont val="Tahoma"/>
            <family val="2"/>
          </rPr>
          <t xml:space="preserve">
شامل هزينه هاي جاري و سرمايه اي كه هزينه هاي سرمايه اي از محل پيش بيني شده قابل برگشت است.به علت تحويل فاكتورها به جناب آقاي اژدري قابل تفكيك نبود</t>
        </r>
      </text>
    </comment>
    <comment ref="B10" authorId="2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اين كسري از محل بودجه فرهنگي تأمين ميشود
</t>
        </r>
      </text>
    </comment>
  </commentList>
</comments>
</file>

<file path=xl/sharedStrings.xml><?xml version="1.0" encoding="utf-8"?>
<sst xmlns="http://schemas.openxmlformats.org/spreadsheetml/2006/main" count="37" uniqueCount="29">
  <si>
    <t>دخترانه</t>
  </si>
  <si>
    <t>پسرانه</t>
  </si>
  <si>
    <t>جمع</t>
  </si>
  <si>
    <t>ساير هزينه هاي جاري</t>
  </si>
  <si>
    <t>عيدي</t>
  </si>
  <si>
    <t>هزينه هاي تاكنون</t>
  </si>
  <si>
    <t>هزينه ها تا آخر خرداد 93</t>
  </si>
  <si>
    <t>كسري بودجه تا پايان سال تحصيلي 92 - 93</t>
  </si>
  <si>
    <t>پايه</t>
  </si>
  <si>
    <t>نيروگاه</t>
  </si>
  <si>
    <t>غيرازنيروگاه</t>
  </si>
  <si>
    <t xml:space="preserve">پيش </t>
  </si>
  <si>
    <t>اول</t>
  </si>
  <si>
    <t>دوم</t>
  </si>
  <si>
    <t>سوم</t>
  </si>
  <si>
    <t>چهارم</t>
  </si>
  <si>
    <t>پنجم</t>
  </si>
  <si>
    <t>ششم</t>
  </si>
  <si>
    <t>متوسطه وراهنمايي</t>
  </si>
  <si>
    <t>متوسطه و راهنمايي</t>
  </si>
  <si>
    <t>جمع كل</t>
  </si>
  <si>
    <t>ميزان تخفيفهاي داده شده</t>
  </si>
  <si>
    <t>آمار كل دانش آموزان مجتمع</t>
  </si>
  <si>
    <t>حقوق آبان تا خرداد</t>
  </si>
  <si>
    <t>بيمه آبان تا خرداد</t>
  </si>
  <si>
    <t>شهريه پسرانه</t>
  </si>
  <si>
    <t>شهريه دخترانه</t>
  </si>
  <si>
    <t>پيش بيني بودجه سال تحصيلي 92 - 93 (بدون احتساب شهريه راهنمايي)</t>
  </si>
  <si>
    <t>درآمد (بجز سه نفر و راهنمایی)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</si>
</sst>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  <charset val="178"/>
      <scheme val="minor"/>
    </font>
    <font>
      <sz val="11"/>
      <color theme="1"/>
      <name val="B Lotus"/>
      <charset val="178"/>
    </font>
    <font>
      <sz val="14"/>
      <color theme="1"/>
      <name val="B Lotus"/>
      <charset val="178"/>
    </font>
    <font>
      <b/>
      <sz val="14"/>
      <color theme="1"/>
      <name val="B Lotus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rgb="FF002060"/>
      <name val="B Lotus"/>
      <charset val="178"/>
    </font>
    <font>
      <sz val="14"/>
      <color rgb="FFC00000"/>
      <name val="B Lotus"/>
      <charset val="178"/>
    </font>
    <font>
      <sz val="14"/>
      <color rgb="FF002060"/>
      <name val="B Lotus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charset val="178"/>
    </font>
    <font>
      <b/>
      <sz val="8"/>
      <color indexed="81"/>
      <name val="Tahoma"/>
      <charset val="17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/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/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n">
        <color indexed="64"/>
      </right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C00000"/>
      </left>
      <right/>
      <top style="thick">
        <color rgb="FF002060"/>
      </top>
      <bottom style="thick">
        <color rgb="FFC00000"/>
      </bottom>
      <diagonal/>
    </border>
    <border>
      <left/>
      <right/>
      <top style="thick">
        <color rgb="FF002060"/>
      </top>
      <bottom style="thick">
        <color rgb="FFC00000"/>
      </bottom>
      <diagonal/>
    </border>
    <border>
      <left/>
      <right style="thick">
        <color rgb="FFC00000"/>
      </right>
      <top style="thick">
        <color rgb="FF00206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15" xfId="0" applyNumberFormat="1" applyFont="1" applyBorder="1"/>
    <xf numFmtId="0" fontId="1" fillId="0" borderId="18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1" fillId="0" borderId="19" xfId="0" applyFont="1" applyBorder="1"/>
    <xf numFmtId="0" fontId="1" fillId="0" borderId="20" xfId="0" applyFont="1" applyBorder="1"/>
    <xf numFmtId="0" fontId="0" fillId="0" borderId="21" xfId="0" applyBorder="1"/>
    <xf numFmtId="0" fontId="1" fillId="0" borderId="21" xfId="0" applyFont="1" applyBorder="1"/>
    <xf numFmtId="3" fontId="1" fillId="0" borderId="14" xfId="0" applyNumberFormat="1" applyFont="1" applyBorder="1"/>
    <xf numFmtId="0" fontId="1" fillId="0" borderId="17" xfId="0" applyFont="1" applyBorder="1"/>
    <xf numFmtId="3" fontId="1" fillId="0" borderId="18" xfId="0" applyNumberFormat="1" applyFont="1" applyBorder="1"/>
    <xf numFmtId="0" fontId="0" fillId="0" borderId="18" xfId="0" applyBorder="1"/>
    <xf numFmtId="3" fontId="1" fillId="0" borderId="20" xfId="0" applyNumberFormat="1" applyFont="1" applyBorder="1"/>
    <xf numFmtId="0" fontId="1" fillId="0" borderId="22" xfId="0" applyFont="1" applyBorder="1"/>
    <xf numFmtId="0" fontId="2" fillId="0" borderId="11" xfId="0" applyFont="1" applyBorder="1" applyAlignment="1">
      <alignment horizontal="center"/>
    </xf>
    <xf numFmtId="3" fontId="1" fillId="0" borderId="17" xfId="0" applyNumberFormat="1" applyFont="1" applyBorder="1"/>
    <xf numFmtId="3" fontId="2" fillId="0" borderId="19" xfId="0" applyNumberFormat="1" applyFont="1" applyBorder="1" applyAlignment="1">
      <alignment horizontal="center" vertical="center"/>
    </xf>
    <xf numFmtId="3" fontId="1" fillId="0" borderId="19" xfId="0" applyNumberFormat="1" applyFont="1" applyBorder="1"/>
    <xf numFmtId="0" fontId="0" fillId="0" borderId="22" xfId="0" applyBorder="1"/>
    <xf numFmtId="3" fontId="2" fillId="0" borderId="2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rightToLeft="1" tabSelected="1" workbookViewId="0">
      <selection activeCell="C8" sqref="C8"/>
    </sheetView>
  </sheetViews>
  <sheetFormatPr defaultColWidth="9.125" defaultRowHeight="19.5"/>
  <cols>
    <col min="1" max="1" width="2.125" style="1" customWidth="1"/>
    <col min="2" max="2" width="20.125" style="2" customWidth="1"/>
    <col min="3" max="3" width="14.25" style="2" customWidth="1"/>
    <col min="4" max="4" width="5.625" style="2" customWidth="1"/>
    <col min="5" max="5" width="21" style="2" bestFit="1" customWidth="1"/>
    <col min="6" max="6" width="14.25" style="2" customWidth="1"/>
    <col min="7" max="7" width="3.125" style="2" customWidth="1"/>
    <col min="8" max="8" width="13.125" style="2" customWidth="1"/>
    <col min="9" max="9" width="14.25" style="2" bestFit="1" customWidth="1"/>
    <col min="10" max="10" width="2.625" style="2" customWidth="1"/>
    <col min="11" max="11" width="2.25" style="2" customWidth="1"/>
    <col min="12" max="12" width="17" style="1" bestFit="1" customWidth="1"/>
    <col min="13" max="13" width="9.125" style="1"/>
    <col min="14" max="14" width="11.625" style="1" bestFit="1" customWidth="1"/>
    <col min="15" max="15" width="11.25" style="1" bestFit="1" customWidth="1"/>
    <col min="16" max="16" width="11.625" style="1" bestFit="1" customWidth="1"/>
    <col min="17" max="17" width="2.875" style="1" customWidth="1"/>
    <col min="18" max="16384" width="9.125" style="1"/>
  </cols>
  <sheetData>
    <row r="1" spans="1:17" ht="28.5" thickTop="1" thickBot="1">
      <c r="A1" s="37" t="s">
        <v>27</v>
      </c>
      <c r="B1" s="38"/>
      <c r="C1" s="38"/>
      <c r="D1" s="38"/>
      <c r="E1" s="38"/>
      <c r="F1" s="39"/>
      <c r="G1" s="15"/>
      <c r="H1" s="43" t="s">
        <v>21</v>
      </c>
      <c r="I1" s="44"/>
      <c r="J1" s="31"/>
      <c r="K1" s="24"/>
      <c r="L1" s="45" t="s">
        <v>22</v>
      </c>
      <c r="M1" s="46"/>
      <c r="N1" s="46"/>
      <c r="O1" s="46"/>
      <c r="P1" s="47"/>
      <c r="Q1" s="25"/>
    </row>
    <row r="2" spans="1:17" ht="28.5" thickTop="1" thickBot="1">
      <c r="A2" s="16"/>
      <c r="B2" s="48" t="s">
        <v>28</v>
      </c>
      <c r="C2" s="49"/>
      <c r="D2" s="17"/>
      <c r="E2" s="48" t="s">
        <v>6</v>
      </c>
      <c r="F2" s="49"/>
      <c r="G2" s="18"/>
      <c r="H2" s="11" t="s">
        <v>0</v>
      </c>
      <c r="I2" s="8">
        <v>252000000</v>
      </c>
      <c r="J2" s="32"/>
      <c r="K2" s="26"/>
      <c r="L2" s="40" t="s">
        <v>8</v>
      </c>
      <c r="M2" s="50" t="s">
        <v>1</v>
      </c>
      <c r="N2" s="51"/>
      <c r="O2" s="50" t="s">
        <v>0</v>
      </c>
      <c r="P2" s="51"/>
      <c r="Q2" s="20"/>
    </row>
    <row r="3" spans="1:17" ht="28.5" thickTop="1" thickBot="1">
      <c r="A3" s="16"/>
      <c r="B3" s="12" t="s">
        <v>25</v>
      </c>
      <c r="C3" s="9">
        <v>1116500000</v>
      </c>
      <c r="D3" s="17"/>
      <c r="E3" s="8" t="s">
        <v>23</v>
      </c>
      <c r="F3" s="8">
        <f>181000000*8</f>
        <v>1448000000</v>
      </c>
      <c r="G3" s="18"/>
      <c r="H3" s="12" t="s">
        <v>1</v>
      </c>
      <c r="I3" s="9">
        <v>455500000</v>
      </c>
      <c r="J3" s="32"/>
      <c r="K3" s="26"/>
      <c r="L3" s="41"/>
      <c r="M3" s="3" t="s">
        <v>9</v>
      </c>
      <c r="N3" s="4" t="s">
        <v>10</v>
      </c>
      <c r="O3" s="3" t="s">
        <v>9</v>
      </c>
      <c r="P3" s="4" t="s">
        <v>10</v>
      </c>
      <c r="Q3" s="20"/>
    </row>
    <row r="4" spans="1:17" ht="28.5" thickTop="1" thickBot="1">
      <c r="A4" s="16"/>
      <c r="B4" s="12" t="s">
        <v>26</v>
      </c>
      <c r="C4" s="9">
        <v>741000000</v>
      </c>
      <c r="D4" s="18"/>
      <c r="E4" s="9" t="s">
        <v>24</v>
      </c>
      <c r="F4" s="9">
        <f>53000000*8</f>
        <v>424000000</v>
      </c>
      <c r="G4" s="18"/>
      <c r="H4" s="13" t="s">
        <v>2</v>
      </c>
      <c r="I4" s="10">
        <f>SUM(I2:I3)</f>
        <v>707500000</v>
      </c>
      <c r="J4" s="32"/>
      <c r="K4" s="26"/>
      <c r="L4" s="40" t="s">
        <v>11</v>
      </c>
      <c r="M4" s="52">
        <v>16</v>
      </c>
      <c r="N4" s="53"/>
      <c r="O4" s="52">
        <v>33</v>
      </c>
      <c r="P4" s="53"/>
      <c r="Q4" s="20"/>
    </row>
    <row r="5" spans="1:17" ht="28.5" thickTop="1" thickBot="1">
      <c r="A5" s="16"/>
      <c r="B5" s="13" t="s">
        <v>2</v>
      </c>
      <c r="C5" s="10">
        <f>SUM(C3:C4)</f>
        <v>1857500000</v>
      </c>
      <c r="D5" s="19"/>
      <c r="E5" s="14" t="s">
        <v>3</v>
      </c>
      <c r="F5" s="9">
        <v>150000000</v>
      </c>
      <c r="G5" s="19"/>
      <c r="H5" s="18"/>
      <c r="I5" s="18"/>
      <c r="J5" s="32"/>
      <c r="K5" s="26"/>
      <c r="L5" s="41"/>
      <c r="M5" s="5">
        <v>12</v>
      </c>
      <c r="N5" s="6">
        <v>4</v>
      </c>
      <c r="O5" s="5">
        <v>25</v>
      </c>
      <c r="P5" s="6">
        <v>8</v>
      </c>
      <c r="Q5" s="20"/>
    </row>
    <row r="6" spans="1:17" ht="25.5" thickTop="1">
      <c r="A6" s="16"/>
      <c r="D6" s="19"/>
      <c r="E6" s="14" t="s">
        <v>4</v>
      </c>
      <c r="F6" s="9">
        <v>200000000</v>
      </c>
      <c r="G6" s="19"/>
      <c r="H6" s="17"/>
      <c r="I6" s="17"/>
      <c r="J6" s="20"/>
      <c r="K6" s="26"/>
      <c r="L6" s="40" t="s">
        <v>12</v>
      </c>
      <c r="M6" s="52">
        <v>24</v>
      </c>
      <c r="N6" s="53"/>
      <c r="O6" s="52">
        <v>5</v>
      </c>
      <c r="P6" s="53"/>
      <c r="Q6" s="20"/>
    </row>
    <row r="7" spans="1:17" ht="25.5" customHeight="1" thickBot="1">
      <c r="A7" s="16"/>
      <c r="B7" s="17"/>
      <c r="C7" s="17"/>
      <c r="D7" s="19"/>
      <c r="E7" s="14" t="s">
        <v>5</v>
      </c>
      <c r="F7" s="9">
        <v>204000000</v>
      </c>
      <c r="G7" s="19"/>
      <c r="H7" s="17"/>
      <c r="I7" s="17"/>
      <c r="J7" s="20"/>
      <c r="K7" s="26"/>
      <c r="L7" s="41"/>
      <c r="M7" s="5">
        <v>14</v>
      </c>
      <c r="N7" s="6">
        <v>10</v>
      </c>
      <c r="O7" s="7">
        <v>1</v>
      </c>
      <c r="P7" s="6">
        <v>4</v>
      </c>
      <c r="Q7" s="20"/>
    </row>
    <row r="8" spans="1:17" ht="28.5" thickTop="1" thickBot="1">
      <c r="A8" s="16"/>
      <c r="B8" s="17"/>
      <c r="C8" s="17"/>
      <c r="D8" s="19"/>
      <c r="E8" s="13" t="s">
        <v>2</v>
      </c>
      <c r="F8" s="10">
        <f>SUM(F3:F7)</f>
        <v>2426000000</v>
      </c>
      <c r="G8" s="19"/>
      <c r="H8" s="17"/>
      <c r="I8" s="17"/>
      <c r="J8" s="20"/>
      <c r="K8" s="26"/>
      <c r="L8" s="40" t="s">
        <v>13</v>
      </c>
      <c r="M8" s="52">
        <v>19</v>
      </c>
      <c r="N8" s="53"/>
      <c r="O8" s="52">
        <v>18</v>
      </c>
      <c r="P8" s="53"/>
      <c r="Q8" s="20"/>
    </row>
    <row r="9" spans="1:17" ht="26.25" customHeight="1" thickTop="1" thickBot="1">
      <c r="A9" s="16"/>
      <c r="B9" s="17"/>
      <c r="C9" s="17"/>
      <c r="D9" s="19"/>
      <c r="E9" s="17"/>
      <c r="F9" s="17"/>
      <c r="G9" s="19"/>
      <c r="H9" s="18"/>
      <c r="I9" s="18"/>
      <c r="J9" s="33"/>
      <c r="K9" s="26"/>
      <c r="L9" s="41"/>
      <c r="M9" s="5">
        <v>9</v>
      </c>
      <c r="N9" s="6">
        <v>10</v>
      </c>
      <c r="O9" s="5">
        <v>13</v>
      </c>
      <c r="P9" s="6">
        <v>5</v>
      </c>
      <c r="Q9" s="20"/>
    </row>
    <row r="10" spans="1:17" ht="27.75" thickTop="1">
      <c r="A10" s="16"/>
      <c r="B10" s="42" t="s">
        <v>7</v>
      </c>
      <c r="C10" s="42"/>
      <c r="D10" s="42"/>
      <c r="E10" s="42"/>
      <c r="F10" s="35">
        <f>F8-C5</f>
        <v>568500000</v>
      </c>
      <c r="G10" s="19"/>
      <c r="H10" s="18"/>
      <c r="I10" s="18"/>
      <c r="J10" s="33"/>
      <c r="K10" s="27"/>
      <c r="L10" s="40" t="s">
        <v>14</v>
      </c>
      <c r="M10" s="52">
        <v>21</v>
      </c>
      <c r="N10" s="53"/>
      <c r="O10" s="52">
        <v>4</v>
      </c>
      <c r="P10" s="53"/>
      <c r="Q10" s="20"/>
    </row>
    <row r="11" spans="1:17" ht="26.25" customHeight="1" thickBot="1">
      <c r="A11" s="21"/>
      <c r="B11" s="22"/>
      <c r="C11" s="22"/>
      <c r="D11" s="22"/>
      <c r="E11" s="23"/>
      <c r="F11" s="23"/>
      <c r="G11" s="22"/>
      <c r="H11" s="22"/>
      <c r="I11" s="22"/>
      <c r="J11" s="34"/>
      <c r="K11" s="27"/>
      <c r="L11" s="41"/>
      <c r="M11" s="5">
        <v>17</v>
      </c>
      <c r="N11" s="6">
        <v>4</v>
      </c>
      <c r="O11" s="5">
        <v>4</v>
      </c>
      <c r="P11" s="6">
        <v>0</v>
      </c>
      <c r="Q11" s="20"/>
    </row>
    <row r="12" spans="1:17" ht="26.25" customHeight="1" thickTop="1">
      <c r="B12"/>
      <c r="C12"/>
      <c r="D12"/>
      <c r="E12"/>
      <c r="F12"/>
      <c r="G12"/>
      <c r="H12"/>
      <c r="I12"/>
      <c r="J12"/>
      <c r="K12" s="27"/>
      <c r="L12" s="40" t="s">
        <v>15</v>
      </c>
      <c r="M12" s="52">
        <v>11</v>
      </c>
      <c r="N12" s="53"/>
      <c r="O12" s="52">
        <v>3</v>
      </c>
      <c r="P12" s="53"/>
      <c r="Q12" s="20"/>
    </row>
    <row r="13" spans="1:17" ht="25.5" customHeight="1" thickBot="1">
      <c r="B13" s="1"/>
      <c r="C13" s="1"/>
      <c r="D13" s="1"/>
      <c r="E13" s="1"/>
      <c r="F13" s="1"/>
      <c r="G13" s="1"/>
      <c r="H13" s="1"/>
      <c r="I13"/>
      <c r="J13"/>
      <c r="K13" s="27"/>
      <c r="L13" s="41"/>
      <c r="M13" s="5">
        <v>4</v>
      </c>
      <c r="N13" s="6">
        <v>7</v>
      </c>
      <c r="O13" s="5">
        <v>2</v>
      </c>
      <c r="P13" s="6">
        <v>1</v>
      </c>
      <c r="Q13" s="20"/>
    </row>
    <row r="14" spans="1:17" ht="25.5" customHeight="1" thickTop="1">
      <c r="B14" s="1"/>
      <c r="C14" s="1"/>
      <c r="D14" s="1"/>
      <c r="E14" s="1"/>
      <c r="F14" s="1"/>
      <c r="G14" s="1"/>
      <c r="H14" s="1"/>
      <c r="I14"/>
      <c r="J14"/>
      <c r="K14" s="27"/>
      <c r="L14" s="40" t="s">
        <v>16</v>
      </c>
      <c r="M14" s="52">
        <v>9</v>
      </c>
      <c r="N14" s="53"/>
      <c r="O14" s="52">
        <v>6</v>
      </c>
      <c r="P14" s="53"/>
      <c r="Q14" s="20"/>
    </row>
    <row r="15" spans="1:17" ht="25.5" customHeight="1" thickBot="1">
      <c r="B15"/>
      <c r="C15" s="1"/>
      <c r="D15" s="1"/>
      <c r="E15"/>
      <c r="F15"/>
      <c r="G15"/>
      <c r="H15"/>
      <c r="I15"/>
      <c r="J15"/>
      <c r="K15" s="27"/>
      <c r="L15" s="41"/>
      <c r="M15" s="5">
        <v>2</v>
      </c>
      <c r="N15" s="6">
        <v>7</v>
      </c>
      <c r="O15" s="5">
        <v>3</v>
      </c>
      <c r="P15" s="6">
        <v>3</v>
      </c>
      <c r="Q15" s="20"/>
    </row>
    <row r="16" spans="1:17" ht="25.5" customHeight="1" thickTop="1">
      <c r="C16" s="1"/>
      <c r="D16" s="1"/>
      <c r="K16" s="26"/>
      <c r="L16" s="40" t="s">
        <v>17</v>
      </c>
      <c r="M16" s="52">
        <v>10</v>
      </c>
      <c r="N16" s="53"/>
      <c r="O16" s="52">
        <v>2</v>
      </c>
      <c r="P16" s="53"/>
      <c r="Q16" s="20"/>
    </row>
    <row r="17" spans="3:17" ht="25.5" customHeight="1" thickBot="1">
      <c r="C17" s="1"/>
      <c r="D17" s="1"/>
      <c r="K17" s="26"/>
      <c r="L17" s="41"/>
      <c r="M17" s="5">
        <v>7</v>
      </c>
      <c r="N17" s="6">
        <v>3</v>
      </c>
      <c r="O17" s="5">
        <v>1</v>
      </c>
      <c r="P17" s="6">
        <v>1</v>
      </c>
      <c r="Q17" s="20"/>
    </row>
    <row r="18" spans="3:17" ht="25.5" customHeight="1" thickTop="1">
      <c r="C18" s="1"/>
      <c r="D18" s="1"/>
      <c r="K18" s="26"/>
      <c r="L18" s="40" t="s">
        <v>18</v>
      </c>
      <c r="M18" s="52">
        <v>8</v>
      </c>
      <c r="N18" s="53"/>
      <c r="O18" s="52">
        <v>5</v>
      </c>
      <c r="P18" s="53"/>
      <c r="Q18" s="20"/>
    </row>
    <row r="19" spans="3:17" ht="25.5" customHeight="1" thickBot="1">
      <c r="C19"/>
      <c r="D19"/>
      <c r="K19" s="26"/>
      <c r="L19" s="41"/>
      <c r="M19" s="5">
        <v>1</v>
      </c>
      <c r="N19" s="6">
        <v>7</v>
      </c>
      <c r="O19" s="5">
        <v>5</v>
      </c>
      <c r="P19" s="6">
        <v>0</v>
      </c>
      <c r="Q19" s="20"/>
    </row>
    <row r="20" spans="3:17" ht="25.5" customHeight="1" thickTop="1" thickBot="1">
      <c r="K20" s="26"/>
      <c r="L20" s="19"/>
      <c r="M20" s="19"/>
      <c r="N20" s="19"/>
      <c r="O20" s="19"/>
      <c r="P20" s="19"/>
      <c r="Q20" s="20"/>
    </row>
    <row r="21" spans="3:17" ht="26.25" thickTop="1" thickBot="1">
      <c r="K21" s="26"/>
      <c r="L21" s="19"/>
      <c r="M21" s="36" t="s">
        <v>1</v>
      </c>
      <c r="N21" s="36"/>
      <c r="O21" s="30">
        <f>M4+M6+M8+M10+M12+M14+M16</f>
        <v>110</v>
      </c>
      <c r="P21" s="19"/>
      <c r="Q21" s="20"/>
    </row>
    <row r="22" spans="3:17" ht="26.25" thickTop="1" thickBot="1">
      <c r="K22" s="26"/>
      <c r="L22" s="19"/>
      <c r="M22" s="36" t="s">
        <v>0</v>
      </c>
      <c r="N22" s="36"/>
      <c r="O22" s="30">
        <f>O4+O6+O8+O10+O12+O14+O16</f>
        <v>71</v>
      </c>
      <c r="P22" s="19"/>
      <c r="Q22" s="20"/>
    </row>
    <row r="23" spans="3:17" ht="26.25" thickTop="1" thickBot="1">
      <c r="K23" s="26"/>
      <c r="L23" s="19"/>
      <c r="M23" s="36" t="s">
        <v>19</v>
      </c>
      <c r="N23" s="36"/>
      <c r="O23" s="30">
        <v>13</v>
      </c>
      <c r="P23" s="19"/>
      <c r="Q23" s="20"/>
    </row>
    <row r="24" spans="3:17" ht="26.25" thickTop="1" thickBot="1">
      <c r="K24" s="26"/>
      <c r="L24" s="19"/>
      <c r="M24" s="36" t="s">
        <v>20</v>
      </c>
      <c r="N24" s="36"/>
      <c r="O24" s="30">
        <f>SUM(O21:O23)</f>
        <v>194</v>
      </c>
      <c r="P24" s="19"/>
      <c r="Q24" s="20"/>
    </row>
    <row r="25" spans="3:17" ht="21" thickTop="1" thickBot="1">
      <c r="K25" s="28"/>
      <c r="L25" s="23"/>
      <c r="M25" s="23"/>
      <c r="N25" s="23"/>
      <c r="O25" s="23"/>
      <c r="P25" s="23"/>
      <c r="Q25" s="29"/>
    </row>
    <row r="26" spans="3:17" ht="20.25" thickTop="1">
      <c r="N26"/>
      <c r="O26"/>
    </row>
  </sheetData>
  <mergeCells count="37">
    <mergeCell ref="M18:N18"/>
    <mergeCell ref="O18:P18"/>
    <mergeCell ref="M16:N16"/>
    <mergeCell ref="O16:P16"/>
    <mergeCell ref="M10:N10"/>
    <mergeCell ref="O10:P10"/>
    <mergeCell ref="O12:P12"/>
    <mergeCell ref="M12:N12"/>
    <mergeCell ref="M14:N14"/>
    <mergeCell ref="O14:P14"/>
    <mergeCell ref="M4:N4"/>
    <mergeCell ref="O4:P4"/>
    <mergeCell ref="O6:P6"/>
    <mergeCell ref="M6:N6"/>
    <mergeCell ref="M8:N8"/>
    <mergeCell ref="O8:P8"/>
    <mergeCell ref="B2:C2"/>
    <mergeCell ref="E2:F2"/>
    <mergeCell ref="M2:N2"/>
    <mergeCell ref="O2:P2"/>
    <mergeCell ref="L2:L3"/>
    <mergeCell ref="M22:N22"/>
    <mergeCell ref="M23:N23"/>
    <mergeCell ref="M24:N24"/>
    <mergeCell ref="A1:F1"/>
    <mergeCell ref="L4:L5"/>
    <mergeCell ref="L6:L7"/>
    <mergeCell ref="L8:L9"/>
    <mergeCell ref="L10:L11"/>
    <mergeCell ref="L12:L13"/>
    <mergeCell ref="L14:L15"/>
    <mergeCell ref="L16:L17"/>
    <mergeCell ref="L18:L19"/>
    <mergeCell ref="M21:N21"/>
    <mergeCell ref="B10:E10"/>
    <mergeCell ref="H1:I1"/>
    <mergeCell ref="L1:P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Noor D</cp:lastModifiedBy>
  <dcterms:created xsi:type="dcterms:W3CDTF">2013-11-26T10:32:49Z</dcterms:created>
  <dcterms:modified xsi:type="dcterms:W3CDTF">2013-11-30T04:42:45Z</dcterms:modified>
</cp:coreProperties>
</file>