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ortal.rusatomservice.ru@SSL\DavWWWRoot\projects\IR.BNPP.000000224\0301 Customer\01 Contract\04 ДС к Контракту-1\3. Протокол №3 КНИТ ИНКОР\"/>
    </mc:Choice>
  </mc:AlternateContent>
  <bookViews>
    <workbookView xWindow="0" yWindow="0" windowWidth="28800" windowHeight="13035" tabRatio="712"/>
  </bookViews>
  <sheets>
    <sheet name="2year (1.1)" sheetId="3" r:id="rId1"/>
  </sheets>
  <externalReferences>
    <externalReference r:id="rId2"/>
  </externalReferences>
  <definedNames>
    <definedName name="_xlnm._FilterDatabase" localSheetId="0" hidden="1">'2year (1.1)'!$A$6:$T$10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Area" localSheetId="0">'2year (1.1)'!$A$1:$T$51</definedName>
  </definedNames>
  <calcPr calcId="162913" refMode="R1C1"/>
</workbook>
</file>

<file path=xl/calcChain.xml><?xml version="1.0" encoding="utf-8"?>
<calcChain xmlns="http://schemas.openxmlformats.org/spreadsheetml/2006/main">
  <c r="Q8" i="3" l="1"/>
  <c r="Q10" i="3" s="1"/>
  <c r="Q9" i="3"/>
  <c r="Q7" i="3"/>
  <c r="P9" i="3" l="1"/>
  <c r="N9" i="3"/>
  <c r="P8" i="3"/>
  <c r="N8" i="3"/>
  <c r="P7" i="3"/>
  <c r="N7" i="3"/>
  <c r="R8" i="3" l="1"/>
  <c r="S8" i="3" s="1"/>
  <c r="P10" i="3"/>
  <c r="R7" i="3"/>
  <c r="R9" i="3"/>
  <c r="S7" i="3" l="1"/>
  <c r="S9" i="3"/>
  <c r="R10" i="3"/>
  <c r="S10" i="3" l="1"/>
</calcChain>
</file>

<file path=xl/sharedStrings.xml><?xml version="1.0" encoding="utf-8"?>
<sst xmlns="http://schemas.openxmlformats.org/spreadsheetml/2006/main" count="78" uniqueCount="63">
  <si>
    <t>Поставщик</t>
  </si>
  <si>
    <t>2 НУ</t>
  </si>
  <si>
    <t>1(Л)</t>
  </si>
  <si>
    <t>шт./pcs.</t>
  </si>
  <si>
    <t>4a</t>
  </si>
  <si>
    <t>4b</t>
  </si>
  <si>
    <t>Assemblies of in-core detectors.Neutron and temperature measuring channel.</t>
  </si>
  <si>
    <t>Сборки внутриреакторных детекторов. Канал нейтронный измерительный температурный</t>
  </si>
  <si>
    <t>Assemblie of in-core detectors
Neutron and temperature measuring channel with  reactor vessel coolant level sensor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</si>
  <si>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</si>
  <si>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</si>
  <si>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</si>
  <si>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</si>
  <si>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</si>
  <si>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</si>
  <si>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</si>
  <si>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</si>
  <si>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</si>
  <si>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</si>
  <si>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</si>
  <si>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</si>
  <si>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</si>
  <si>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</si>
  <si>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</si>
  <si>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</si>
  <si>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</si>
  <si>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</si>
  <si>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</si>
  <si>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</si>
  <si>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</si>
  <si>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</si>
  <si>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</si>
  <si>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</si>
  <si>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</si>
  <si>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</si>
  <si>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</si>
  <si>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</si>
  <si>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</si>
  <si>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</si>
  <si>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</si>
  <si>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</si>
  <si>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</si>
  <si>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ООО НПО "ИНКОР"</t>
  </si>
  <si>
    <t xml:space="preserve"> Срок хранения  (лет)</t>
  </si>
  <si>
    <t xml:space="preserve">Наименование оборудования/ ЗИП </t>
  </si>
  <si>
    <t>Сборки внутриреакторных детекторов СВРД. Канал нейтронный измерительный температурный с индикатором уровня теплоносителя в корпусе реатора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</si>
  <si>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</si>
  <si>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</si>
  <si>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</si>
  <si>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</si>
  <si>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</si>
  <si>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YQ</t>
  </si>
  <si>
    <t>СВРД.КНИТ2Т-8, исп 01.01
SVRD.KNIT2T-8, ver.01.01</t>
  </si>
  <si>
    <t>СВРД.КНИТ3Т-8, исп 01.01
SVRD.KNIT3T-8, ver.01.01</t>
  </si>
  <si>
    <t>СВРД.КНИТУ-8, исп 01.01
SVRD.KNITU-8, ver.01.01</t>
  </si>
  <si>
    <t>3-C07.14-004.0001</t>
  </si>
  <si>
    <t>3-C07.14-004.0002</t>
  </si>
  <si>
    <t>3-C07.14-004.0003</t>
  </si>
  <si>
    <t>24*</t>
  </si>
  <si>
    <t>Note/Примечание:</t>
  </si>
  <si>
    <t>* - Guaranty period is 24 months from the Incoming Control date but no more than 12 months from the start of operation. / Гарантийный срок 24 месяца с даты входного контроля, но не более 12 месяцев с начала эксплуатации</t>
  </si>
  <si>
    <t>Total:</t>
  </si>
  <si>
    <t>Shelf  life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</si>
</sst>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6" fillId="0" borderId="0" xfId="0" applyFont="1" applyFill="1" applyAlignment="1">
      <alignment horizontal="center" vertical="top"/>
    </xf>
    <xf numFmtId="4" fontId="19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6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43" fontId="18" fillId="0" borderId="0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>
      <alignment horizontal="center" vertical="top" wrapText="1"/>
    </xf>
    <xf numFmtId="4" fontId="11" fillId="0" borderId="1" xfId="4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top"/>
    </xf>
    <xf numFmtId="4" fontId="17" fillId="0" borderId="7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16"/>
  <sheetViews>
    <sheetView tabSelected="1" zoomScale="70" zoomScaleNormal="70" zoomScaleSheetLayoutView="70" zoomScalePageLayoutView="80" workbookViewId="0">
      <selection activeCell="P13" sqref="P13"/>
    </sheetView>
  </sheetViews>
  <sheetFormatPr defaultColWidth="9.140625" defaultRowHeight="12.75" x14ac:dyDescent="0.25"/>
  <cols>
    <col min="1" max="1" width="21" style="1" customWidth="1"/>
    <col min="2" max="2" width="16.85546875" style="1" customWidth="1"/>
    <col min="3" max="3" width="8.85546875" style="1" customWidth="1"/>
    <col min="4" max="4" width="23.42578125" style="1" customWidth="1"/>
    <col min="5" max="5" width="25" style="1" customWidth="1"/>
    <col min="6" max="6" width="29.42578125" style="1" customWidth="1"/>
    <col min="7" max="7" width="13.5703125" style="1" customWidth="1"/>
    <col min="8" max="8" width="12.85546875" style="1" customWidth="1"/>
    <col min="9" max="9" width="14.42578125" style="1" customWidth="1"/>
    <col min="10" max="10" width="10.85546875" style="1" customWidth="1"/>
    <col min="11" max="11" width="5.7109375" style="1" customWidth="1"/>
    <col min="12" max="12" width="12" style="1" customWidth="1"/>
    <col min="13" max="13" width="9.85546875" style="1" customWidth="1"/>
    <col min="14" max="14" width="10.42578125" style="1" customWidth="1"/>
    <col min="15" max="15" width="13.42578125" style="1" customWidth="1"/>
    <col min="16" max="16" width="15.85546875" style="1" customWidth="1"/>
    <col min="17" max="17" width="18.42578125" style="1" customWidth="1"/>
    <col min="18" max="18" width="19.42578125" style="1" customWidth="1"/>
    <col min="19" max="19" width="18.5703125" style="1" customWidth="1"/>
    <col min="20" max="20" width="24.42578125" style="1" customWidth="1"/>
    <col min="21" max="16384" width="9.140625" style="1"/>
  </cols>
  <sheetData>
    <row r="1" spans="1:20" ht="22.5" x14ac:dyDescent="0.25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7" customFormat="1" ht="15.75" x14ac:dyDescent="0.2">
      <c r="A2" s="26" t="s">
        <v>41</v>
      </c>
      <c r="B2" s="26" t="s">
        <v>9</v>
      </c>
      <c r="C2" s="26" t="s">
        <v>10</v>
      </c>
      <c r="D2" s="27" t="s">
        <v>44</v>
      </c>
      <c r="E2" s="27" t="s">
        <v>11</v>
      </c>
      <c r="F2" s="26" t="s">
        <v>12</v>
      </c>
      <c r="G2" s="26" t="s">
        <v>13</v>
      </c>
      <c r="H2" s="26" t="s">
        <v>47</v>
      </c>
      <c r="I2" s="27" t="s">
        <v>62</v>
      </c>
      <c r="J2" s="27" t="s">
        <v>14</v>
      </c>
      <c r="K2" s="26" t="s">
        <v>15</v>
      </c>
      <c r="L2" s="27" t="s">
        <v>16</v>
      </c>
      <c r="M2" s="26" t="s">
        <v>17</v>
      </c>
      <c r="N2" s="26"/>
      <c r="O2" s="26" t="s">
        <v>18</v>
      </c>
      <c r="P2" s="26" t="s">
        <v>19</v>
      </c>
      <c r="Q2" s="27" t="s">
        <v>20</v>
      </c>
      <c r="R2" s="26" t="s">
        <v>21</v>
      </c>
      <c r="S2" s="27" t="s">
        <v>22</v>
      </c>
      <c r="T2" s="27" t="s">
        <v>23</v>
      </c>
    </row>
    <row r="3" spans="1:20" s="8" customFormat="1" ht="31.5" x14ac:dyDescent="0.2">
      <c r="A3" s="26"/>
      <c r="B3" s="26"/>
      <c r="C3" s="26"/>
      <c r="D3" s="28"/>
      <c r="E3" s="28"/>
      <c r="F3" s="26"/>
      <c r="G3" s="26"/>
      <c r="H3" s="26"/>
      <c r="I3" s="29"/>
      <c r="J3" s="29"/>
      <c r="K3" s="26"/>
      <c r="L3" s="29"/>
      <c r="M3" s="30" t="s">
        <v>17</v>
      </c>
      <c r="N3" s="31" t="s">
        <v>24</v>
      </c>
      <c r="O3" s="26"/>
      <c r="P3" s="26"/>
      <c r="Q3" s="29"/>
      <c r="R3" s="26"/>
      <c r="S3" s="29"/>
      <c r="T3" s="29"/>
    </row>
    <row r="4" spans="1:20" s="15" customFormat="1" ht="15.75" customHeight="1" x14ac:dyDescent="0.25">
      <c r="A4" s="32" t="s">
        <v>40</v>
      </c>
      <c r="B4" s="26" t="s">
        <v>25</v>
      </c>
      <c r="C4" s="32" t="s">
        <v>26</v>
      </c>
      <c r="D4" s="33"/>
      <c r="E4" s="33"/>
      <c r="F4" s="32" t="s">
        <v>27</v>
      </c>
      <c r="G4" s="26" t="s">
        <v>28</v>
      </c>
      <c r="H4" s="26" t="s">
        <v>46</v>
      </c>
      <c r="I4" s="26" t="s">
        <v>43</v>
      </c>
      <c r="J4" s="26" t="s">
        <v>29</v>
      </c>
      <c r="K4" s="32" t="s">
        <v>30</v>
      </c>
      <c r="L4" s="34" t="s">
        <v>31</v>
      </c>
      <c r="M4" s="32" t="s">
        <v>32</v>
      </c>
      <c r="N4" s="32"/>
      <c r="O4" s="26" t="s">
        <v>33</v>
      </c>
      <c r="P4" s="26" t="s">
        <v>34</v>
      </c>
      <c r="Q4" s="27" t="s">
        <v>35</v>
      </c>
      <c r="R4" s="26" t="s">
        <v>36</v>
      </c>
      <c r="S4" s="27" t="s">
        <v>37</v>
      </c>
      <c r="T4" s="34" t="s">
        <v>0</v>
      </c>
    </row>
    <row r="5" spans="1:20" s="7" customFormat="1" ht="45" customHeight="1" x14ac:dyDescent="0.2">
      <c r="A5" s="26"/>
      <c r="B5" s="26"/>
      <c r="C5" s="26"/>
      <c r="D5" s="29"/>
      <c r="E5" s="29"/>
      <c r="F5" s="26"/>
      <c r="G5" s="26"/>
      <c r="H5" s="26"/>
      <c r="I5" s="26"/>
      <c r="J5" s="26"/>
      <c r="K5" s="26"/>
      <c r="L5" s="29"/>
      <c r="M5" s="30" t="s">
        <v>38</v>
      </c>
      <c r="N5" s="31" t="s">
        <v>39</v>
      </c>
      <c r="O5" s="26"/>
      <c r="P5" s="26"/>
      <c r="Q5" s="29"/>
      <c r="R5" s="26"/>
      <c r="S5" s="29"/>
      <c r="T5" s="29"/>
    </row>
    <row r="6" spans="1:20" ht="15.75" x14ac:dyDescent="0.25">
      <c r="A6" s="35">
        <v>1</v>
      </c>
      <c r="B6" s="36">
        <v>2</v>
      </c>
      <c r="C6" s="35">
        <v>3</v>
      </c>
      <c r="D6" s="36" t="s">
        <v>4</v>
      </c>
      <c r="E6" s="35" t="s">
        <v>5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  <c r="L6" s="36">
        <v>11</v>
      </c>
      <c r="M6" s="36">
        <v>12</v>
      </c>
      <c r="N6" s="36">
        <v>13</v>
      </c>
      <c r="O6" s="36">
        <v>14</v>
      </c>
      <c r="P6" s="36">
        <v>15</v>
      </c>
      <c r="Q6" s="36">
        <v>16</v>
      </c>
      <c r="R6" s="36">
        <v>17</v>
      </c>
      <c r="S6" s="36">
        <v>18</v>
      </c>
      <c r="T6" s="36">
        <v>19</v>
      </c>
    </row>
    <row r="7" spans="1:20" s="2" customFormat="1" ht="94.5" x14ac:dyDescent="0.25">
      <c r="A7" s="37" t="s">
        <v>55</v>
      </c>
      <c r="B7" s="37" t="s">
        <v>51</v>
      </c>
      <c r="C7" s="37" t="s">
        <v>1</v>
      </c>
      <c r="D7" s="37" t="s">
        <v>7</v>
      </c>
      <c r="E7" s="37" t="s">
        <v>6</v>
      </c>
      <c r="F7" s="36" t="s">
        <v>52</v>
      </c>
      <c r="G7" s="37">
        <v>4</v>
      </c>
      <c r="H7" s="37" t="s">
        <v>2</v>
      </c>
      <c r="I7" s="37">
        <v>3</v>
      </c>
      <c r="J7" s="37" t="s">
        <v>58</v>
      </c>
      <c r="K7" s="38" t="s">
        <v>3</v>
      </c>
      <c r="L7" s="35">
        <v>5</v>
      </c>
      <c r="M7" s="37">
        <v>7.7</v>
      </c>
      <c r="N7" s="37">
        <f t="shared" ref="N7:N9" si="0">M7*L7</f>
        <v>38.5</v>
      </c>
      <c r="O7" s="39">
        <v>23029.16</v>
      </c>
      <c r="P7" s="40">
        <f t="shared" ref="P7:P9" si="1">O7*L7</f>
        <v>115145.8</v>
      </c>
      <c r="Q7" s="40">
        <f>P7*0.4</f>
        <v>46058.320000000007</v>
      </c>
      <c r="R7" s="40">
        <f t="shared" ref="R7:R9" si="2">P7*50%</f>
        <v>57572.9</v>
      </c>
      <c r="S7" s="40">
        <f t="shared" ref="S7:S9" si="3">P7-Q7-R7</f>
        <v>11514.579999999994</v>
      </c>
      <c r="T7" s="37" t="s">
        <v>42</v>
      </c>
    </row>
    <row r="8" spans="1:20" s="2" customFormat="1" ht="94.5" x14ac:dyDescent="0.25">
      <c r="A8" s="37" t="s">
        <v>56</v>
      </c>
      <c r="B8" s="37" t="s">
        <v>51</v>
      </c>
      <c r="C8" s="37" t="s">
        <v>1</v>
      </c>
      <c r="D8" s="37" t="s">
        <v>7</v>
      </c>
      <c r="E8" s="37" t="s">
        <v>6</v>
      </c>
      <c r="F8" s="36" t="s">
        <v>53</v>
      </c>
      <c r="G8" s="37">
        <v>4</v>
      </c>
      <c r="H8" s="37" t="s">
        <v>2</v>
      </c>
      <c r="I8" s="37">
        <v>3</v>
      </c>
      <c r="J8" s="37" t="s">
        <v>58</v>
      </c>
      <c r="K8" s="38" t="s">
        <v>3</v>
      </c>
      <c r="L8" s="35">
        <v>1</v>
      </c>
      <c r="M8" s="37">
        <v>7.7</v>
      </c>
      <c r="N8" s="37">
        <f t="shared" si="0"/>
        <v>7.7</v>
      </c>
      <c r="O8" s="39">
        <v>31984.41</v>
      </c>
      <c r="P8" s="40">
        <f t="shared" si="1"/>
        <v>31984.41</v>
      </c>
      <c r="Q8" s="40">
        <f t="shared" ref="Q8:Q9" si="4">P8*40%</f>
        <v>12793.764000000001</v>
      </c>
      <c r="R8" s="40">
        <f t="shared" si="2"/>
        <v>15992.205</v>
      </c>
      <c r="S8" s="40">
        <f t="shared" si="3"/>
        <v>3198.4410000000007</v>
      </c>
      <c r="T8" s="37" t="s">
        <v>42</v>
      </c>
    </row>
    <row r="9" spans="1:20" s="2" customFormat="1" ht="152.25" customHeight="1" x14ac:dyDescent="0.25">
      <c r="A9" s="37" t="s">
        <v>57</v>
      </c>
      <c r="B9" s="37" t="s">
        <v>51</v>
      </c>
      <c r="C9" s="37" t="s">
        <v>1</v>
      </c>
      <c r="D9" s="37" t="s">
        <v>45</v>
      </c>
      <c r="E9" s="37" t="s">
        <v>8</v>
      </c>
      <c r="F9" s="36" t="s">
        <v>54</v>
      </c>
      <c r="G9" s="37">
        <v>4</v>
      </c>
      <c r="H9" s="37" t="s">
        <v>2</v>
      </c>
      <c r="I9" s="37">
        <v>3</v>
      </c>
      <c r="J9" s="37" t="s">
        <v>58</v>
      </c>
      <c r="K9" s="38" t="s">
        <v>3</v>
      </c>
      <c r="L9" s="35">
        <v>1</v>
      </c>
      <c r="M9" s="37">
        <v>7.7</v>
      </c>
      <c r="N9" s="37">
        <f t="shared" si="0"/>
        <v>7.7</v>
      </c>
      <c r="O9" s="39">
        <v>56246.17</v>
      </c>
      <c r="P9" s="40">
        <f t="shared" si="1"/>
        <v>56246.17</v>
      </c>
      <c r="Q9" s="40">
        <f t="shared" si="4"/>
        <v>22498.468000000001</v>
      </c>
      <c r="R9" s="40">
        <f t="shared" si="2"/>
        <v>28123.084999999999</v>
      </c>
      <c r="S9" s="40">
        <f t="shared" si="3"/>
        <v>5624.6169999999984</v>
      </c>
      <c r="T9" s="37" t="s">
        <v>42</v>
      </c>
    </row>
    <row r="10" spans="1:20" ht="46.5" customHeight="1" x14ac:dyDescent="0.25">
      <c r="A10" s="21"/>
      <c r="B10" s="21"/>
      <c r="C10" s="21"/>
      <c r="D10" s="21"/>
      <c r="E10" s="21"/>
      <c r="F10" s="21"/>
      <c r="G10" s="2"/>
      <c r="H10" s="17"/>
      <c r="I10" s="17"/>
      <c r="J10" s="17"/>
      <c r="K10" s="17"/>
      <c r="L10" s="17"/>
      <c r="M10" s="17"/>
      <c r="N10" s="43"/>
      <c r="O10" s="42" t="s">
        <v>61</v>
      </c>
      <c r="P10" s="5">
        <f>SUM(P7:P9)</f>
        <v>203376.38</v>
      </c>
      <c r="Q10" s="6">
        <f>SUM(Q7:Q9)</f>
        <v>81350.552000000011</v>
      </c>
      <c r="R10" s="6">
        <f>SUM(R7:R9)</f>
        <v>101688.19</v>
      </c>
      <c r="S10" s="6">
        <f>SUM(S7:S9)</f>
        <v>20337.637999999992</v>
      </c>
    </row>
    <row r="11" spans="1:20" ht="16.5" customHeight="1" x14ac:dyDescent="0.25">
      <c r="A11" s="16"/>
      <c r="B11" s="16"/>
      <c r="C11" s="16"/>
      <c r="D11" s="16"/>
      <c r="E11" s="16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9"/>
      <c r="R11" s="19"/>
      <c r="S11" s="19"/>
    </row>
    <row r="12" spans="1:20" ht="16.5" customHeight="1" x14ac:dyDescent="0.25">
      <c r="A12" s="22" t="s">
        <v>59</v>
      </c>
      <c r="B12" s="23"/>
      <c r="C12" s="23"/>
      <c r="D12" s="23"/>
      <c r="E12" s="23"/>
      <c r="F12" s="23"/>
      <c r="G12" s="24"/>
      <c r="H12" s="24"/>
      <c r="I12" s="24"/>
      <c r="J12" s="24"/>
      <c r="K12" s="17"/>
      <c r="L12" s="17"/>
      <c r="M12" s="17"/>
      <c r="N12" s="17"/>
      <c r="O12" s="17"/>
      <c r="P12" s="18"/>
      <c r="Q12" s="19"/>
      <c r="R12" s="19"/>
      <c r="S12" s="19"/>
    </row>
    <row r="13" spans="1:20" ht="39.75" customHeight="1" x14ac:dyDescent="0.25">
      <c r="A13" s="25" t="s">
        <v>60</v>
      </c>
      <c r="B13" s="25"/>
      <c r="C13" s="25"/>
      <c r="D13" s="25"/>
      <c r="E13" s="25"/>
      <c r="F13" s="25"/>
      <c r="G13" s="25"/>
      <c r="H13" s="25"/>
      <c r="I13" s="25"/>
      <c r="J13" s="25"/>
      <c r="K13" s="17"/>
      <c r="L13" s="17"/>
      <c r="M13" s="17"/>
      <c r="N13" s="17"/>
      <c r="O13" s="17"/>
      <c r="P13" s="18"/>
      <c r="Q13" s="19"/>
      <c r="R13" s="19"/>
      <c r="S13" s="19"/>
    </row>
    <row r="14" spans="1:20" ht="16.5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17"/>
      <c r="L14" s="17"/>
      <c r="M14" s="17"/>
      <c r="N14" s="17"/>
      <c r="O14" s="17"/>
      <c r="P14" s="18"/>
      <c r="Q14" s="19"/>
      <c r="R14" s="19"/>
      <c r="S14" s="19"/>
    </row>
    <row r="15" spans="1:20" ht="15.75" x14ac:dyDescent="0.25">
      <c r="L15" s="3"/>
      <c r="M15" s="4"/>
      <c r="N15" s="4"/>
      <c r="O15" s="4"/>
      <c r="P15" s="10"/>
      <c r="Q15" s="11"/>
      <c r="R15" s="11"/>
      <c r="S15" s="11"/>
    </row>
    <row r="16" spans="1:20" s="9" customFormat="1" ht="23.25" x14ac:dyDescent="0.25">
      <c r="C16" s="13"/>
      <c r="D16" s="41" t="s">
        <v>48</v>
      </c>
      <c r="E16" s="41"/>
      <c r="H16" s="13"/>
      <c r="I16" s="13"/>
      <c r="J16" s="41" t="s">
        <v>49</v>
      </c>
      <c r="K16" s="41"/>
      <c r="L16" s="41"/>
      <c r="M16" s="14"/>
      <c r="N16" s="13"/>
      <c r="O16" s="13"/>
      <c r="P16" s="13"/>
      <c r="Q16" s="12"/>
      <c r="R16" s="12"/>
      <c r="S16" s="12"/>
    </row>
  </sheetData>
  <autoFilter ref="A6:T10"/>
  <mergeCells count="41">
    <mergeCell ref="D16:E16"/>
    <mergeCell ref="J16:L16"/>
    <mergeCell ref="A13:J13"/>
    <mergeCell ref="G2:G3"/>
    <mergeCell ref="H2:H3"/>
    <mergeCell ref="I2:I3"/>
    <mergeCell ref="J2:J3"/>
    <mergeCell ref="A4:A5"/>
    <mergeCell ref="B4:B5"/>
    <mergeCell ref="A10:F10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M4:N4"/>
    <mergeCell ref="O4:O5"/>
    <mergeCell ref="P4:P5"/>
    <mergeCell ref="A1:T1"/>
    <mergeCell ref="T4:T5"/>
    <mergeCell ref="Q4:Q5"/>
    <mergeCell ref="R4:R5"/>
    <mergeCell ref="S4:S5"/>
    <mergeCell ref="P2:P3"/>
    <mergeCell ref="Q2:Q3"/>
    <mergeCell ref="R2:R3"/>
    <mergeCell ref="S2:S3"/>
    <mergeCell ref="K2:K3"/>
    <mergeCell ref="A2:A3"/>
    <mergeCell ref="B2:B3"/>
    <mergeCell ref="C2:C3"/>
    <mergeCell ref="D2:D5"/>
    <mergeCell ref="E2:E5"/>
    <mergeCell ref="F2:F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 alignWithMargins="0">
    <oddHeader>&amp;R&amp;"Times New Roman,обычный"&amp;16Appendix No.1 to the Protocol No.3
for the Contract № SP-BNPP-1-2018/309/1575-D</oddHeader>
    <oddFooter>&amp;CСтраница / Page &amp;P из /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_dlc_DocId xmlns="002275da-2618-4d50-973d-534c24137769">C45VTE4HQMTQ-1170422514-1747</_dlc_DocId>
    <TaxCatchAll xmlns="002275da-2618-4d50-973d-534c24137769">
      <Value>110</Value>
      <Value>36</Value>
    </TaxCatchAll>
    <_dlc_DocIdUrl xmlns="002275da-2618-4d50-973d-534c24137769">
      <Url>https://portal.rusatomservice.ru/projects/IR.BNPP.000000224/_layouts/15/DocIdRedir.aspx?ID=C45VTE4HQMTQ-1170422514-1747</Url>
      <Description>C45VTE4HQMTQ-1170422514-1747</Description>
    </_dlc_DocIdUrl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DocNumber xmlns="002275da-2618-4d50-973d-534c24137769" xsi:nil="true"/>
    <DocDate xmlns="002275da-2618-4d50-973d-534c24137769" xsi:nil="true"/>
    <DocComments xmlns="002275da-2618-4d50-973d-534c24137769" xsi:nil="true"/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jc51b46afb8243cfbe8b2470f932a100 xmlns="002275da-2618-4d50-973d-534c24137769">
      <Terms xmlns="http://schemas.microsoft.com/office/infopath/2007/PartnerControls"/>
    </jc51b46afb8243cfbe8b2470f932a100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D357B78E90564E881135ACE83C4B89" ma:contentTypeVersion="4" ma:contentTypeDescription="Создание документа." ma:contentTypeScope="" ma:versionID="27ace2f386945b7d702f95cca5ade6b0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63753acf96314922934edfc3f212cccc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  <xsd:element ref="ns2:DocNumber" minOccurs="0"/>
                <xsd:element ref="ns2:DocDate" minOccurs="0"/>
                <xsd:element ref="ns2:DocComment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Number" ma:index="22" nillable="true" ma:displayName="Номер" ma:internalName="DocNumber">
      <xsd:simpleType>
        <xsd:restriction base="dms:Text">
          <xsd:maxLength value="255"/>
        </xsd:restriction>
      </xsd:simpleType>
    </xsd:element>
    <xsd:element name="DocDate" ma:index="23" nillable="true" ma:displayName="Дата" ma:format="DateOnly" ma:internalName="DocDate">
      <xsd:simpleType>
        <xsd:restriction base="dms:DateTime"/>
      </xsd:simpleType>
    </xsd:element>
    <xsd:element name="DocComments" ma:index="24" nillable="true" ma:displayName="Комментарии" ma:internalName="DocComments">
      <xsd:simpleType>
        <xsd:restriction base="dms:Note">
          <xsd:maxLength value="255"/>
        </xsd:restriction>
      </xsd:simpleType>
    </xsd:element>
    <xsd:element name="SharedWithUsers" ma:index="25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36;#ЗИП|c1ac2aad-2a6b-4f06-960a-17b3e3f4c757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110;#IR.BNPP.000000224|4fcc359c-6c82-4788-8809-d489331fcdfe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D0E276-51E5-4AF5-9D15-D3B7843C9AD2}"/>
</file>

<file path=customXml/itemProps2.xml><?xml version="1.0" encoding="utf-8"?>
<ds:datastoreItem xmlns:ds="http://schemas.openxmlformats.org/officeDocument/2006/customXml" ds:itemID="{81BCB5EA-1080-4E03-941D-91989B7CC3DF}"/>
</file>

<file path=customXml/itemProps3.xml><?xml version="1.0" encoding="utf-8"?>
<ds:datastoreItem xmlns:ds="http://schemas.openxmlformats.org/officeDocument/2006/customXml" ds:itemID="{117B8DED-962E-4F73-A728-386EF2F29CB7}"/>
</file>

<file path=customXml/itemProps4.xml><?xml version="1.0" encoding="utf-8"?>
<ds:datastoreItem xmlns:ds="http://schemas.openxmlformats.org/officeDocument/2006/customXml" ds:itemID="{931D9297-311A-44E9-8B75-13468BFE6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2year (1.1)</vt:lpstr>
      <vt:lpstr>'2year (1.1)'!Заголовки_для_печати</vt:lpstr>
      <vt:lpstr>'2year (1.1)'!Область_печати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2018-05-31T07:10:38Z</cp:lastPrinted>
  <dcterms:created xsi:type="dcterms:W3CDTF">2016-04-25T15:33:50Z</dcterms:created>
  <dcterms:modified xsi:type="dcterms:W3CDTF">2018-05-31T07:13:54Z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0x01010003D357B78E90564E881135ACE83C4B89</vt:lpwstr>
  </property>
  <property fmtid="{D5CDD505-2E9C-101B-9397-08002B2CF9AE}" pid="3" name="_dlc_DocIdItemGuid">
    <vt:lpwstr>2dc8a3ad-d060-457f-afdc-30a1567dfd54</vt:lpwstr>
  </property>
  <property fmtid="{D5CDD505-2E9C-101B-9397-08002B2CF9AE}" pid="4" name="Project">
    <vt:lpwstr>110;#IR.BNPP.000000224|4fcc359c-6c82-4788-8809-d489331fcdfe</vt:lpwstr>
  </property>
  <property fmtid="{D5CDD505-2E9C-101B-9397-08002B2CF9AE}" pid="5" name="TaxKeyword">
    <vt:lpwstr/>
  </property>
  <property fmtid="{D5CDD505-2E9C-101B-9397-08002B2CF9AE}" pid="6" name="ProductLine">
    <vt:lpwstr>36;#ЗИП|c1ac2aad-2a6b-4f06-960a-17b3e3f4c757</vt:lpwstr>
  </property>
  <property fmtid="{D5CDD505-2E9C-101B-9397-08002B2CF9AE}" pid="7" name="Contractor">
    <vt:lpwstr/>
  </property>
  <property fmtid="{D5CDD505-2E9C-101B-9397-08002B2CF9AE}" pid="8" name="DocumentType">
    <vt:lpwstr/>
  </property>
</Properties>
</file>