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0680" windowHeight="12015" activeTab="1"/>
  </bookViews>
  <sheets>
    <sheet name="Sheet1" sheetId="1" r:id="rId1"/>
    <sheet name="Sheet2" sheetId="2" r:id="rId2"/>
  </sheets>
  <definedNames>
    <definedName name="_xlnm._FilterDatabase" localSheetId="1" hidden="1">Sheet2!$A$1:$H$3208</definedName>
  </definedNames>
  <calcPr calcId="125725"/>
</workbook>
</file>

<file path=xl/calcChain.xml><?xml version="1.0" encoding="utf-8"?>
<calcChain xmlns="http://schemas.openxmlformats.org/spreadsheetml/2006/main">
  <c r="E2042" i="2"/>
  <c r="E2041"/>
  <c r="G5" l="1"/>
  <c r="G4"/>
  <c r="E3097"/>
  <c r="E3121" s="1"/>
  <c r="E3122" s="1"/>
  <c r="E3124" s="1"/>
  <c r="G3124" s="1"/>
  <c r="E3070"/>
  <c r="E2863"/>
  <c r="E2836"/>
  <c r="E2856" s="1"/>
  <c r="E2857" s="1"/>
  <c r="G2857" s="1"/>
  <c r="E2635"/>
  <c r="E2636" s="1"/>
  <c r="E2637" s="1"/>
  <c r="E2645" s="1"/>
  <c r="G2645" s="1"/>
  <c r="E2608"/>
  <c r="E2628" s="1"/>
  <c r="E2407"/>
  <c r="E2408" s="1"/>
  <c r="E2409" s="1"/>
  <c r="E2413" s="1"/>
  <c r="G2413" s="1"/>
  <c r="E2380"/>
  <c r="E2173"/>
  <c r="E2174" s="1"/>
  <c r="E2146"/>
  <c r="E1912"/>
  <c r="E1913" s="1"/>
  <c r="E3140"/>
  <c r="G3140" s="1"/>
  <c r="E3141"/>
  <c r="E3142"/>
  <c r="G3142" s="1"/>
  <c r="E3143"/>
  <c r="E3144"/>
  <c r="G3144" s="1"/>
  <c r="E3145"/>
  <c r="E3146"/>
  <c r="G3146" s="1"/>
  <c r="E3139"/>
  <c r="E3126"/>
  <c r="G3126" s="1"/>
  <c r="E3064"/>
  <c r="E3065"/>
  <c r="G3065" s="1"/>
  <c r="E3066"/>
  <c r="E3067"/>
  <c r="G3067" s="1"/>
  <c r="E3068"/>
  <c r="E3063"/>
  <c r="G3063" s="1"/>
  <c r="E3055"/>
  <c r="E3056"/>
  <c r="G3056" s="1"/>
  <c r="E3057"/>
  <c r="E3058"/>
  <c r="G3058" s="1"/>
  <c r="E3059"/>
  <c r="E3060"/>
  <c r="G3060" s="1"/>
  <c r="E3061"/>
  <c r="E3054"/>
  <c r="G3054" s="1"/>
  <c r="E3049"/>
  <c r="E3050"/>
  <c r="G3050" s="1"/>
  <c r="E3051"/>
  <c r="E3052"/>
  <c r="G3052" s="1"/>
  <c r="E3048"/>
  <c r="E3043"/>
  <c r="G3043" s="1"/>
  <c r="E3044"/>
  <c r="E3045"/>
  <c r="G3045" s="1"/>
  <c r="E3042"/>
  <c r="E3037"/>
  <c r="G3037" s="1"/>
  <c r="E3038"/>
  <c r="E3039"/>
  <c r="G3039" s="1"/>
  <c r="E3040"/>
  <c r="E3036"/>
  <c r="G3036" s="1"/>
  <c r="E3032"/>
  <c r="E3033"/>
  <c r="G3033" s="1"/>
  <c r="E3034"/>
  <c r="E3031"/>
  <c r="G3031" s="1"/>
  <c r="E3027"/>
  <c r="E3028"/>
  <c r="G3028" s="1"/>
  <c r="E3029"/>
  <c r="E3026"/>
  <c r="G3026" s="1"/>
  <c r="E3022"/>
  <c r="E3023"/>
  <c r="G3023" s="1"/>
  <c r="E3024"/>
  <c r="E3021"/>
  <c r="G3021" s="1"/>
  <c r="E3016"/>
  <c r="E3017"/>
  <c r="G3017" s="1"/>
  <c r="E3018"/>
  <c r="E3019"/>
  <c r="G3019" s="1"/>
  <c r="E3015"/>
  <c r="E3011"/>
  <c r="G3011" s="1"/>
  <c r="E3012"/>
  <c r="E3013"/>
  <c r="G3013" s="1"/>
  <c r="E3010"/>
  <c r="E3006"/>
  <c r="G3006" s="1"/>
  <c r="E3007"/>
  <c r="E3008"/>
  <c r="G3008" s="1"/>
  <c r="E3005"/>
  <c r="E3001"/>
  <c r="G3001" s="1"/>
  <c r="E3002"/>
  <c r="E3003"/>
  <c r="G3003" s="1"/>
  <c r="E3000"/>
  <c r="E2995"/>
  <c r="G2995" s="1"/>
  <c r="E2996"/>
  <c r="E2997"/>
  <c r="G2997" s="1"/>
  <c r="E2998"/>
  <c r="E2994"/>
  <c r="G2994" s="1"/>
  <c r="E2988"/>
  <c r="E2989"/>
  <c r="G2989" s="1"/>
  <c r="E2990"/>
  <c r="E2991"/>
  <c r="G2991" s="1"/>
  <c r="E2992"/>
  <c r="E2987"/>
  <c r="G2987" s="1"/>
  <c r="E2982"/>
  <c r="E2983"/>
  <c r="G2983" s="1"/>
  <c r="E2984"/>
  <c r="E2985"/>
  <c r="G2985" s="1"/>
  <c r="E2981"/>
  <c r="E2974"/>
  <c r="G2974" s="1"/>
  <c r="E2975"/>
  <c r="E2976"/>
  <c r="G2976" s="1"/>
  <c r="E2977"/>
  <c r="E2978"/>
  <c r="G2978" s="1"/>
  <c r="E2979"/>
  <c r="E2973"/>
  <c r="G2973" s="1"/>
  <c r="E2969"/>
  <c r="E2970"/>
  <c r="G2970" s="1"/>
  <c r="E2971"/>
  <c r="E2968"/>
  <c r="G2968" s="1"/>
  <c r="E2966"/>
  <c r="E2965"/>
  <c r="G2965" s="1"/>
  <c r="E2960"/>
  <c r="E2961"/>
  <c r="G2961" s="1"/>
  <c r="E2962"/>
  <c r="E2963"/>
  <c r="G2963" s="1"/>
  <c r="E2959"/>
  <c r="E2950"/>
  <c r="G2950" s="1"/>
  <c r="E2951"/>
  <c r="G2951" s="1"/>
  <c r="E2952"/>
  <c r="G2952" s="1"/>
  <c r="E2953"/>
  <c r="G2953" s="1"/>
  <c r="E2954"/>
  <c r="G2954" s="1"/>
  <c r="E2955"/>
  <c r="G2955" s="1"/>
  <c r="E2956"/>
  <c r="G2956" s="1"/>
  <c r="E2949"/>
  <c r="E2941"/>
  <c r="G2941" s="1"/>
  <c r="E2942"/>
  <c r="G2942" s="1"/>
  <c r="E2943"/>
  <c r="G2943" s="1"/>
  <c r="E2944"/>
  <c r="G2944" s="1"/>
  <c r="E2945"/>
  <c r="G2945" s="1"/>
  <c r="E2946"/>
  <c r="G2946" s="1"/>
  <c r="E2947"/>
  <c r="G2947" s="1"/>
  <c r="E2940"/>
  <c r="G2940" s="1"/>
  <c r="E2933"/>
  <c r="G2933" s="1"/>
  <c r="E2934"/>
  <c r="G2934" s="1"/>
  <c r="E2935"/>
  <c r="G2935" s="1"/>
  <c r="E2936"/>
  <c r="G2936" s="1"/>
  <c r="E2937"/>
  <c r="G2937" s="1"/>
  <c r="E2938"/>
  <c r="G2938" s="1"/>
  <c r="E2932"/>
  <c r="G2932" s="1"/>
  <c r="E2923"/>
  <c r="E2924"/>
  <c r="G2924" s="1"/>
  <c r="E2925"/>
  <c r="E2926"/>
  <c r="G2926" s="1"/>
  <c r="E2927"/>
  <c r="E2928"/>
  <c r="G2928" s="1"/>
  <c r="E2929"/>
  <c r="E2930"/>
  <c r="G2930" s="1"/>
  <c r="E2922"/>
  <c r="G2922" s="1"/>
  <c r="E2916"/>
  <c r="E2917"/>
  <c r="E2918"/>
  <c r="E2919"/>
  <c r="E2915"/>
  <c r="E2906"/>
  <c r="E2907"/>
  <c r="G2907" s="1"/>
  <c r="E2908"/>
  <c r="E2909"/>
  <c r="G2909" s="1"/>
  <c r="E2910"/>
  <c r="E2911"/>
  <c r="G2911" s="1"/>
  <c r="E2912"/>
  <c r="E2905"/>
  <c r="G2905" s="1"/>
  <c r="E2830"/>
  <c r="G2830" s="1"/>
  <c r="E2831"/>
  <c r="G2831" s="1"/>
  <c r="E2832"/>
  <c r="E2833"/>
  <c r="G2833" s="1"/>
  <c r="E2834"/>
  <c r="G2834" s="1"/>
  <c r="E2829"/>
  <c r="G2829" s="1"/>
  <c r="E2821"/>
  <c r="G2821" s="1"/>
  <c r="E2822"/>
  <c r="G2822" s="1"/>
  <c r="E2823"/>
  <c r="G2823" s="1"/>
  <c r="E2824"/>
  <c r="G2824" s="1"/>
  <c r="E2825"/>
  <c r="G2825" s="1"/>
  <c r="E2826"/>
  <c r="G2826" s="1"/>
  <c r="E2827"/>
  <c r="G2827" s="1"/>
  <c r="E2820"/>
  <c r="G2820" s="1"/>
  <c r="E2815"/>
  <c r="G2815" s="1"/>
  <c r="E2816"/>
  <c r="G2816" s="1"/>
  <c r="E2817"/>
  <c r="E2818"/>
  <c r="G2818" s="1"/>
  <c r="E2814"/>
  <c r="G2814" s="1"/>
  <c r="E2809"/>
  <c r="G2809" s="1"/>
  <c r="E2810"/>
  <c r="G2810" s="1"/>
  <c r="E2811"/>
  <c r="G2811" s="1"/>
  <c r="E2808"/>
  <c r="G2808" s="1"/>
  <c r="E2803"/>
  <c r="G2803" s="1"/>
  <c r="E2804"/>
  <c r="G2804" s="1"/>
  <c r="E2805"/>
  <c r="G2805" s="1"/>
  <c r="E2806"/>
  <c r="G2806" s="1"/>
  <c r="E2802"/>
  <c r="G2802" s="1"/>
  <c r="E2798"/>
  <c r="G2798" s="1"/>
  <c r="E2799"/>
  <c r="G2799" s="1"/>
  <c r="E2800"/>
  <c r="G2800" s="1"/>
  <c r="E2797"/>
  <c r="G2797" s="1"/>
  <c r="E2793"/>
  <c r="E2794"/>
  <c r="G2794" s="1"/>
  <c r="E2795"/>
  <c r="G2795" s="1"/>
  <c r="E2792"/>
  <c r="G2792" s="1"/>
  <c r="E2788"/>
  <c r="G2788" s="1"/>
  <c r="E2789"/>
  <c r="G2789" s="1"/>
  <c r="E2790"/>
  <c r="G2790" s="1"/>
  <c r="E2787"/>
  <c r="G2787" s="1"/>
  <c r="E2782"/>
  <c r="G2782" s="1"/>
  <c r="E2783"/>
  <c r="G2783" s="1"/>
  <c r="E2784"/>
  <c r="G2784" s="1"/>
  <c r="E2785"/>
  <c r="G2785" s="1"/>
  <c r="E2781"/>
  <c r="G2781" s="1"/>
  <c r="E2777"/>
  <c r="G2777" s="1"/>
  <c r="E2778"/>
  <c r="G2778" s="1"/>
  <c r="E2779"/>
  <c r="G2779" s="1"/>
  <c r="E2776"/>
  <c r="G2776" s="1"/>
  <c r="E2772"/>
  <c r="G2772" s="1"/>
  <c r="E2773"/>
  <c r="G2773" s="1"/>
  <c r="E2774"/>
  <c r="G2774" s="1"/>
  <c r="E2771"/>
  <c r="G2771" s="1"/>
  <c r="E2767"/>
  <c r="G2767" s="1"/>
  <c r="E2768"/>
  <c r="G2768" s="1"/>
  <c r="E2769"/>
  <c r="G2769" s="1"/>
  <c r="E2766"/>
  <c r="G2766" s="1"/>
  <c r="E2761"/>
  <c r="G2761" s="1"/>
  <c r="E2762"/>
  <c r="G2762" s="1"/>
  <c r="E2763"/>
  <c r="G2763" s="1"/>
  <c r="E2764"/>
  <c r="G2764" s="1"/>
  <c r="E2760"/>
  <c r="G2760" s="1"/>
  <c r="E2754"/>
  <c r="E2755"/>
  <c r="G2755" s="1"/>
  <c r="E2756"/>
  <c r="G2756" s="1"/>
  <c r="E2757"/>
  <c r="G2757" s="1"/>
  <c r="E2758"/>
  <c r="G2758" s="1"/>
  <c r="E2753"/>
  <c r="G2753" s="1"/>
  <c r="E2748"/>
  <c r="E2749"/>
  <c r="G2749" s="1"/>
  <c r="E2750"/>
  <c r="G2750" s="1"/>
  <c r="E2751"/>
  <c r="G2751" s="1"/>
  <c r="E2747"/>
  <c r="G2747" s="1"/>
  <c r="E2740"/>
  <c r="G2740" s="1"/>
  <c r="E2741"/>
  <c r="G2741" s="1"/>
  <c r="E2742"/>
  <c r="G2742" s="1"/>
  <c r="E2743"/>
  <c r="E2744"/>
  <c r="G2744" s="1"/>
  <c r="E2745"/>
  <c r="G2745" s="1"/>
  <c r="E2739"/>
  <c r="G2739" s="1"/>
  <c r="E2735"/>
  <c r="E2736"/>
  <c r="G2736" s="1"/>
  <c r="E2737"/>
  <c r="G2737" s="1"/>
  <c r="E2734"/>
  <c r="G2734" s="1"/>
  <c r="E2732"/>
  <c r="G2732" s="1"/>
  <c r="E2731"/>
  <c r="G2731" s="1"/>
  <c r="E2726"/>
  <c r="G2726" s="1"/>
  <c r="E2727"/>
  <c r="G2727" s="1"/>
  <c r="E2728"/>
  <c r="E2729"/>
  <c r="G2729" s="1"/>
  <c r="E2725"/>
  <c r="G2725" s="1"/>
  <c r="E2716"/>
  <c r="G2716" s="1"/>
  <c r="E2717"/>
  <c r="G2717" s="1"/>
  <c r="E2718"/>
  <c r="G2718" s="1"/>
  <c r="E2719"/>
  <c r="G2719" s="1"/>
  <c r="E2720"/>
  <c r="G2720" s="1"/>
  <c r="E2721"/>
  <c r="G2721" s="1"/>
  <c r="E2722"/>
  <c r="G2722" s="1"/>
  <c r="E2715"/>
  <c r="G2715" s="1"/>
  <c r="E2707"/>
  <c r="G2707" s="1"/>
  <c r="E2708"/>
  <c r="G2708" s="1"/>
  <c r="E2709"/>
  <c r="G2709" s="1"/>
  <c r="E2710"/>
  <c r="G2710" s="1"/>
  <c r="E2711"/>
  <c r="G2711" s="1"/>
  <c r="E2712"/>
  <c r="G2712" s="1"/>
  <c r="E2713"/>
  <c r="G2713" s="1"/>
  <c r="E2706"/>
  <c r="G2706" s="1"/>
  <c r="E2699"/>
  <c r="G2699" s="1"/>
  <c r="E2700"/>
  <c r="G2700" s="1"/>
  <c r="E2701"/>
  <c r="G2701" s="1"/>
  <c r="E2702"/>
  <c r="G2702" s="1"/>
  <c r="E2703"/>
  <c r="G2703" s="1"/>
  <c r="E2704"/>
  <c r="G2704" s="1"/>
  <c r="E2698"/>
  <c r="G2698" s="1"/>
  <c r="E2689"/>
  <c r="G2689" s="1"/>
  <c r="E2690"/>
  <c r="G2690" s="1"/>
  <c r="E2691"/>
  <c r="G2691" s="1"/>
  <c r="E2692"/>
  <c r="G2692" s="1"/>
  <c r="E2693"/>
  <c r="G2693" s="1"/>
  <c r="E2694"/>
  <c r="G2694" s="1"/>
  <c r="E2695"/>
  <c r="G2695" s="1"/>
  <c r="E2696"/>
  <c r="G2696" s="1"/>
  <c r="E2688"/>
  <c r="G2688" s="1"/>
  <c r="E2678"/>
  <c r="G2678" s="1"/>
  <c r="E2679"/>
  <c r="E2680"/>
  <c r="G2680" s="1"/>
  <c r="E2681"/>
  <c r="G2681" s="1"/>
  <c r="E2682"/>
  <c r="G2682" s="1"/>
  <c r="E2683"/>
  <c r="E2684"/>
  <c r="G2684" s="1"/>
  <c r="E2677"/>
  <c r="G2677" s="1"/>
  <c r="E2602"/>
  <c r="G2602" s="1"/>
  <c r="E2603"/>
  <c r="G2603" s="1"/>
  <c r="E2604"/>
  <c r="G2604" s="1"/>
  <c r="E2605"/>
  <c r="G2605" s="1"/>
  <c r="E2606"/>
  <c r="G2606" s="1"/>
  <c r="E2601"/>
  <c r="G2601" s="1"/>
  <c r="E2593"/>
  <c r="G2593" s="1"/>
  <c r="E2594"/>
  <c r="G2594" s="1"/>
  <c r="E2595"/>
  <c r="G2595" s="1"/>
  <c r="E2596"/>
  <c r="G2596" s="1"/>
  <c r="E2597"/>
  <c r="G2597" s="1"/>
  <c r="E2598"/>
  <c r="G2598" s="1"/>
  <c r="E2599"/>
  <c r="G2599" s="1"/>
  <c r="E2592"/>
  <c r="G2592" s="1"/>
  <c r="E2587"/>
  <c r="G2587" s="1"/>
  <c r="E2588"/>
  <c r="G2588" s="1"/>
  <c r="E2589"/>
  <c r="G2589" s="1"/>
  <c r="E2590"/>
  <c r="G2590" s="1"/>
  <c r="E2586"/>
  <c r="G2586" s="1"/>
  <c r="E2581"/>
  <c r="G2581" s="1"/>
  <c r="E2582"/>
  <c r="G2582" s="1"/>
  <c r="E2583"/>
  <c r="G2583" s="1"/>
  <c r="E2580"/>
  <c r="G2580" s="1"/>
  <c r="E2575"/>
  <c r="E2576"/>
  <c r="G2576" s="1"/>
  <c r="E2577"/>
  <c r="G2577" s="1"/>
  <c r="E2578"/>
  <c r="G2578" s="1"/>
  <c r="E2574"/>
  <c r="G2574" s="1"/>
  <c r="E2570"/>
  <c r="G2570" s="1"/>
  <c r="E2571"/>
  <c r="G2571" s="1"/>
  <c r="E2572"/>
  <c r="G2572" s="1"/>
  <c r="E2569"/>
  <c r="G2569" s="1"/>
  <c r="E2565"/>
  <c r="G2565" s="1"/>
  <c r="E2566"/>
  <c r="G2566" s="1"/>
  <c r="E2567"/>
  <c r="G2567" s="1"/>
  <c r="E2564"/>
  <c r="G2564" s="1"/>
  <c r="E2560"/>
  <c r="G2560" s="1"/>
  <c r="E2561"/>
  <c r="G2561" s="1"/>
  <c r="E2562"/>
  <c r="G2562" s="1"/>
  <c r="E2559"/>
  <c r="G2559" s="1"/>
  <c r="E2554"/>
  <c r="G2554" s="1"/>
  <c r="E2555"/>
  <c r="G2555" s="1"/>
  <c r="E2556"/>
  <c r="G2556" s="1"/>
  <c r="E2557"/>
  <c r="E2553"/>
  <c r="G2553" s="1"/>
  <c r="E2549"/>
  <c r="G2549" s="1"/>
  <c r="E2550"/>
  <c r="G2550" s="1"/>
  <c r="E2551"/>
  <c r="E2548"/>
  <c r="G2548" s="1"/>
  <c r="E2544"/>
  <c r="G2544" s="1"/>
  <c r="E2545"/>
  <c r="G2545" s="1"/>
  <c r="E2546"/>
  <c r="G2546" s="1"/>
  <c r="E2543"/>
  <c r="G2543" s="1"/>
  <c r="E2539"/>
  <c r="E2540"/>
  <c r="G2540" s="1"/>
  <c r="E2541"/>
  <c r="G2541" s="1"/>
  <c r="E2538"/>
  <c r="G2538" s="1"/>
  <c r="E2533"/>
  <c r="G2533" s="1"/>
  <c r="E2534"/>
  <c r="G2534" s="1"/>
  <c r="E2535"/>
  <c r="G2535" s="1"/>
  <c r="E2536"/>
  <c r="G2536" s="1"/>
  <c r="E2532"/>
  <c r="G2532" s="1"/>
  <c r="E2526"/>
  <c r="G2526" s="1"/>
  <c r="E2527"/>
  <c r="G2527" s="1"/>
  <c r="E2528"/>
  <c r="G2528" s="1"/>
  <c r="E2529"/>
  <c r="G2529" s="1"/>
  <c r="E2530"/>
  <c r="G2530" s="1"/>
  <c r="E2525"/>
  <c r="G2525" s="1"/>
  <c r="E2520"/>
  <c r="G2520" s="1"/>
  <c r="E2521"/>
  <c r="G2521" s="1"/>
  <c r="E2522"/>
  <c r="G2522" s="1"/>
  <c r="E2523"/>
  <c r="E2519"/>
  <c r="G2519" s="1"/>
  <c r="E2512"/>
  <c r="G2512" s="1"/>
  <c r="E2513"/>
  <c r="G2513" s="1"/>
  <c r="E2514"/>
  <c r="G2514" s="1"/>
  <c r="E2515"/>
  <c r="G2515" s="1"/>
  <c r="E2516"/>
  <c r="G2516" s="1"/>
  <c r="E2517"/>
  <c r="G2517" s="1"/>
  <c r="E2511"/>
  <c r="G2511" s="1"/>
  <c r="E2507"/>
  <c r="G2507" s="1"/>
  <c r="E2508"/>
  <c r="G2508" s="1"/>
  <c r="E2509"/>
  <c r="G2509" s="1"/>
  <c r="E2506"/>
  <c r="E2504"/>
  <c r="G2504" s="1"/>
  <c r="E2503"/>
  <c r="G2503" s="1"/>
  <c r="E2498"/>
  <c r="G2498" s="1"/>
  <c r="E2499"/>
  <c r="G2499" s="1"/>
  <c r="E2500"/>
  <c r="G2500" s="1"/>
  <c r="E2501"/>
  <c r="G2501" s="1"/>
  <c r="E2497"/>
  <c r="G2497" s="1"/>
  <c r="E2488"/>
  <c r="G2488" s="1"/>
  <c r="E2489"/>
  <c r="G2489" s="1"/>
  <c r="E2490"/>
  <c r="E2491"/>
  <c r="G2491" s="1"/>
  <c r="E2492"/>
  <c r="G2492" s="1"/>
  <c r="E2493"/>
  <c r="G2493" s="1"/>
  <c r="E2494"/>
  <c r="E2487"/>
  <c r="G2487" s="1"/>
  <c r="E2479"/>
  <c r="G2479" s="1"/>
  <c r="E2480"/>
  <c r="G2480" s="1"/>
  <c r="E2481"/>
  <c r="G2481" s="1"/>
  <c r="E2482"/>
  <c r="G2482" s="1"/>
  <c r="E2483"/>
  <c r="G2483" s="1"/>
  <c r="E2484"/>
  <c r="G2484" s="1"/>
  <c r="E2485"/>
  <c r="E2478"/>
  <c r="G2478" s="1"/>
  <c r="E2471"/>
  <c r="G2471" s="1"/>
  <c r="E2472"/>
  <c r="G2472" s="1"/>
  <c r="E2473"/>
  <c r="E2474"/>
  <c r="G2474" s="1"/>
  <c r="E2475"/>
  <c r="G2475" s="1"/>
  <c r="E2476"/>
  <c r="G2476" s="1"/>
  <c r="E2470"/>
  <c r="G2470" s="1"/>
  <c r="E2461"/>
  <c r="G2461" s="1"/>
  <c r="E2462"/>
  <c r="G2462" s="1"/>
  <c r="E2463"/>
  <c r="G2463" s="1"/>
  <c r="E2464"/>
  <c r="G2464" s="1"/>
  <c r="E2465"/>
  <c r="G2465" s="1"/>
  <c r="E2466"/>
  <c r="G2466" s="1"/>
  <c r="E2467"/>
  <c r="G2467" s="1"/>
  <c r="E2468"/>
  <c r="G2468" s="1"/>
  <c r="E2460"/>
  <c r="G2460" s="1"/>
  <c r="E2450"/>
  <c r="G2450" s="1"/>
  <c r="E2451"/>
  <c r="G2451" s="1"/>
  <c r="E2452"/>
  <c r="G2452" s="1"/>
  <c r="E2453"/>
  <c r="G2453" s="1"/>
  <c r="E2454"/>
  <c r="G2454" s="1"/>
  <c r="E2455"/>
  <c r="G2455" s="1"/>
  <c r="E2456"/>
  <c r="E2449"/>
  <c r="G2449" s="1"/>
  <c r="E2411"/>
  <c r="E2374"/>
  <c r="G2374" s="1"/>
  <c r="E2375"/>
  <c r="G2375" s="1"/>
  <c r="E2376"/>
  <c r="G2376" s="1"/>
  <c r="E2377"/>
  <c r="G2377" s="1"/>
  <c r="E2378"/>
  <c r="G2378" s="1"/>
  <c r="E2373"/>
  <c r="G2373" s="1"/>
  <c r="E2365"/>
  <c r="G2365" s="1"/>
  <c r="E2366"/>
  <c r="G2366" s="1"/>
  <c r="E2367"/>
  <c r="G2367" s="1"/>
  <c r="E2368"/>
  <c r="G2368" s="1"/>
  <c r="E2369"/>
  <c r="G2369" s="1"/>
  <c r="E2370"/>
  <c r="G2370" s="1"/>
  <c r="E2371"/>
  <c r="E2364"/>
  <c r="G2364" s="1"/>
  <c r="E2359"/>
  <c r="G2359" s="1"/>
  <c r="E2360"/>
  <c r="G2360" s="1"/>
  <c r="E2361"/>
  <c r="G2361" s="1"/>
  <c r="E2362"/>
  <c r="G2362" s="1"/>
  <c r="E2358"/>
  <c r="G2358" s="1"/>
  <c r="E2353"/>
  <c r="G2353" s="1"/>
  <c r="E2354"/>
  <c r="G2354" s="1"/>
  <c r="E2355"/>
  <c r="G2355" s="1"/>
  <c r="E2352"/>
  <c r="G2352" s="1"/>
  <c r="E2347"/>
  <c r="G2347" s="1"/>
  <c r="E2348"/>
  <c r="G2348" s="1"/>
  <c r="E2349"/>
  <c r="G2349" s="1"/>
  <c r="E2350"/>
  <c r="G2350" s="1"/>
  <c r="E2346"/>
  <c r="G2346" s="1"/>
  <c r="E2342"/>
  <c r="G2342" s="1"/>
  <c r="E2343"/>
  <c r="G2343" s="1"/>
  <c r="E2344"/>
  <c r="G2344" s="1"/>
  <c r="E2341"/>
  <c r="G2341" s="1"/>
  <c r="E2337"/>
  <c r="G2337" s="1"/>
  <c r="E2338"/>
  <c r="G2338" s="1"/>
  <c r="E2339"/>
  <c r="G2339" s="1"/>
  <c r="E2336"/>
  <c r="G2336" s="1"/>
  <c r="E2332"/>
  <c r="G2332" s="1"/>
  <c r="E2333"/>
  <c r="G2333" s="1"/>
  <c r="E2334"/>
  <c r="G2334" s="1"/>
  <c r="E2331"/>
  <c r="E2326"/>
  <c r="G2326" s="1"/>
  <c r="E2327"/>
  <c r="G2327" s="1"/>
  <c r="E2328"/>
  <c r="G2328" s="1"/>
  <c r="E2329"/>
  <c r="G2329" s="1"/>
  <c r="E2325"/>
  <c r="G2325" s="1"/>
  <c r="E2321"/>
  <c r="G2321" s="1"/>
  <c r="E2322"/>
  <c r="G2322" s="1"/>
  <c r="E2323"/>
  <c r="G2323" s="1"/>
  <c r="E2320"/>
  <c r="G2320" s="1"/>
  <c r="E2316"/>
  <c r="G2316" s="1"/>
  <c r="E2317"/>
  <c r="G2317" s="1"/>
  <c r="E2318"/>
  <c r="G2318" s="1"/>
  <c r="E2315"/>
  <c r="G2315" s="1"/>
  <c r="E2311"/>
  <c r="G2311" s="1"/>
  <c r="E2312"/>
  <c r="G2312" s="1"/>
  <c r="E2313"/>
  <c r="G2313" s="1"/>
  <c r="E2310"/>
  <c r="G2310" s="1"/>
  <c r="E2305"/>
  <c r="G2305" s="1"/>
  <c r="E2306"/>
  <c r="G2306" s="1"/>
  <c r="E2307"/>
  <c r="G2307" s="1"/>
  <c r="E2308"/>
  <c r="G2308" s="1"/>
  <c r="E2304"/>
  <c r="G2304" s="1"/>
  <c r="E2298"/>
  <c r="G2298" s="1"/>
  <c r="E2299"/>
  <c r="G2299" s="1"/>
  <c r="E2300"/>
  <c r="G2300" s="1"/>
  <c r="E2301"/>
  <c r="G2301" s="1"/>
  <c r="E2302"/>
  <c r="G2302" s="1"/>
  <c r="E2297"/>
  <c r="G2297" s="1"/>
  <c r="E2292"/>
  <c r="G2292" s="1"/>
  <c r="E2293"/>
  <c r="G2293" s="1"/>
  <c r="E2294"/>
  <c r="G2294" s="1"/>
  <c r="E2295"/>
  <c r="G2295" s="1"/>
  <c r="E2291"/>
  <c r="G2291" s="1"/>
  <c r="E2284"/>
  <c r="G2284" s="1"/>
  <c r="E2285"/>
  <c r="G2285" s="1"/>
  <c r="E2286"/>
  <c r="G2286" s="1"/>
  <c r="E2287"/>
  <c r="G2287" s="1"/>
  <c r="E2288"/>
  <c r="G2288" s="1"/>
  <c r="E2289"/>
  <c r="G2289" s="1"/>
  <c r="E2283"/>
  <c r="G2283" s="1"/>
  <c r="E2279"/>
  <c r="G2279" s="1"/>
  <c r="E2280"/>
  <c r="G2280" s="1"/>
  <c r="E2281"/>
  <c r="G2281" s="1"/>
  <c r="E2278"/>
  <c r="G2278" s="1"/>
  <c r="E2276"/>
  <c r="G2276" s="1"/>
  <c r="E2275"/>
  <c r="G2275" s="1"/>
  <c r="E2270"/>
  <c r="G2270" s="1"/>
  <c r="E2271"/>
  <c r="G2271" s="1"/>
  <c r="E2272"/>
  <c r="G2272" s="1"/>
  <c r="E2273"/>
  <c r="G2273" s="1"/>
  <c r="E2269"/>
  <c r="G2269" s="1"/>
  <c r="E2260"/>
  <c r="G2260" s="1"/>
  <c r="E2261"/>
  <c r="G2261" s="1"/>
  <c r="E2262"/>
  <c r="G2262" s="1"/>
  <c r="E2263"/>
  <c r="G2263" s="1"/>
  <c r="E2264"/>
  <c r="G2264" s="1"/>
  <c r="E2265"/>
  <c r="G2265" s="1"/>
  <c r="E2266"/>
  <c r="G2266" s="1"/>
  <c r="E2259"/>
  <c r="G2259" s="1"/>
  <c r="E2251"/>
  <c r="G2251" s="1"/>
  <c r="E2252"/>
  <c r="G2252" s="1"/>
  <c r="E2253"/>
  <c r="G2253" s="1"/>
  <c r="E2254"/>
  <c r="G2254" s="1"/>
  <c r="E2255"/>
  <c r="G2255" s="1"/>
  <c r="E2256"/>
  <c r="G2256" s="1"/>
  <c r="E2257"/>
  <c r="G2257" s="1"/>
  <c r="E2250"/>
  <c r="G2250" s="1"/>
  <c r="E2243"/>
  <c r="G2243" s="1"/>
  <c r="E2244"/>
  <c r="G2244" s="1"/>
  <c r="E2245"/>
  <c r="E2246"/>
  <c r="G2246" s="1"/>
  <c r="E2247"/>
  <c r="G2247" s="1"/>
  <c r="E2248"/>
  <c r="G2248" s="1"/>
  <c r="E2242"/>
  <c r="G2242" s="1"/>
  <c r="E2233"/>
  <c r="G2233" s="1"/>
  <c r="E2234"/>
  <c r="G2234" s="1"/>
  <c r="E2235"/>
  <c r="G2235" s="1"/>
  <c r="E2236"/>
  <c r="G2236" s="1"/>
  <c r="E2237"/>
  <c r="G2237" s="1"/>
  <c r="E2238"/>
  <c r="G2238" s="1"/>
  <c r="E2239"/>
  <c r="G2239" s="1"/>
  <c r="E2240"/>
  <c r="G2240" s="1"/>
  <c r="E2232"/>
  <c r="G2232" s="1"/>
  <c r="E2226"/>
  <c r="E2227"/>
  <c r="E2228"/>
  <c r="E2229"/>
  <c r="E2225"/>
  <c r="E2216"/>
  <c r="G2216" s="1"/>
  <c r="E2217"/>
  <c r="G2217" s="1"/>
  <c r="E2218"/>
  <c r="G2218" s="1"/>
  <c r="E2219"/>
  <c r="G2219" s="1"/>
  <c r="E2220"/>
  <c r="G2220" s="1"/>
  <c r="E2221"/>
  <c r="G2221" s="1"/>
  <c r="E2222"/>
  <c r="G2222" s="1"/>
  <c r="E2215"/>
  <c r="G2215" s="1"/>
  <c r="E2140"/>
  <c r="G2140" s="1"/>
  <c r="E2141"/>
  <c r="G2141" s="1"/>
  <c r="E2142"/>
  <c r="G2142" s="1"/>
  <c r="E2143"/>
  <c r="G2143" s="1"/>
  <c r="E2144"/>
  <c r="G2144" s="1"/>
  <c r="E2139"/>
  <c r="G2139" s="1"/>
  <c r="E2131"/>
  <c r="G2131" s="1"/>
  <c r="E2132"/>
  <c r="G2132" s="1"/>
  <c r="E2133"/>
  <c r="G2133" s="1"/>
  <c r="E2134"/>
  <c r="E2135"/>
  <c r="G2135" s="1"/>
  <c r="E2136"/>
  <c r="G2136" s="1"/>
  <c r="E2137"/>
  <c r="G2137" s="1"/>
  <c r="E2130"/>
  <c r="G2130" s="1"/>
  <c r="E2125"/>
  <c r="G2125" s="1"/>
  <c r="E2126"/>
  <c r="G2126" s="1"/>
  <c r="E2127"/>
  <c r="G2127" s="1"/>
  <c r="E2128"/>
  <c r="G2128" s="1"/>
  <c r="E2124"/>
  <c r="G2124" s="1"/>
  <c r="E2119"/>
  <c r="E2120"/>
  <c r="G2120" s="1"/>
  <c r="E2121"/>
  <c r="G2121" s="1"/>
  <c r="E2118"/>
  <c r="G2118" s="1"/>
  <c r="E2113"/>
  <c r="E2114"/>
  <c r="G2114" s="1"/>
  <c r="E2115"/>
  <c r="G2115" s="1"/>
  <c r="E2116"/>
  <c r="G2116" s="1"/>
  <c r="E2112"/>
  <c r="G2112" s="1"/>
  <c r="E2108"/>
  <c r="G2108" s="1"/>
  <c r="E2109"/>
  <c r="G2109" s="1"/>
  <c r="E2110"/>
  <c r="G2110" s="1"/>
  <c r="E2107"/>
  <c r="E2103"/>
  <c r="G2103" s="1"/>
  <c r="E2104"/>
  <c r="G2104" s="1"/>
  <c r="E2105"/>
  <c r="G2105" s="1"/>
  <c r="E2102"/>
  <c r="G2102" s="1"/>
  <c r="E2098"/>
  <c r="G2098" s="1"/>
  <c r="E2099"/>
  <c r="G2099" s="1"/>
  <c r="E2100"/>
  <c r="G2100" s="1"/>
  <c r="E2097"/>
  <c r="G2097" s="1"/>
  <c r="E2092"/>
  <c r="G2092" s="1"/>
  <c r="E2093"/>
  <c r="G2093" s="1"/>
  <c r="E2094"/>
  <c r="G2094" s="1"/>
  <c r="E2095"/>
  <c r="G2095" s="1"/>
  <c r="E2091"/>
  <c r="G2091" s="1"/>
  <c r="E2087"/>
  <c r="E2088"/>
  <c r="G2088" s="1"/>
  <c r="E2089"/>
  <c r="G2089" s="1"/>
  <c r="E2086"/>
  <c r="G2086" s="1"/>
  <c r="E2082"/>
  <c r="G2082" s="1"/>
  <c r="E2083"/>
  <c r="G2083" s="1"/>
  <c r="E2084"/>
  <c r="G2084" s="1"/>
  <c r="E2081"/>
  <c r="G2081" s="1"/>
  <c r="E2077"/>
  <c r="G2077" s="1"/>
  <c r="E2078"/>
  <c r="G2078" s="1"/>
  <c r="E2079"/>
  <c r="E2076"/>
  <c r="G2076" s="1"/>
  <c r="E2071"/>
  <c r="G2071" s="1"/>
  <c r="E2072"/>
  <c r="G2072" s="1"/>
  <c r="E2073"/>
  <c r="G2073" s="1"/>
  <c r="E2074"/>
  <c r="G2074" s="1"/>
  <c r="E2070"/>
  <c r="E2064"/>
  <c r="G2064" s="1"/>
  <c r="E2065"/>
  <c r="G2065" s="1"/>
  <c r="E2066"/>
  <c r="G2066" s="1"/>
  <c r="E2067"/>
  <c r="G2067" s="1"/>
  <c r="E2068"/>
  <c r="G2068" s="1"/>
  <c r="E2063"/>
  <c r="E2058"/>
  <c r="G2058" s="1"/>
  <c r="E2059"/>
  <c r="G2059" s="1"/>
  <c r="E2060"/>
  <c r="G2060" s="1"/>
  <c r="E2061"/>
  <c r="G2061" s="1"/>
  <c r="E2057"/>
  <c r="G2057" s="1"/>
  <c r="E2050"/>
  <c r="G2050" s="1"/>
  <c r="E2051"/>
  <c r="G2051" s="1"/>
  <c r="E2052"/>
  <c r="G2052" s="1"/>
  <c r="E2053"/>
  <c r="G2053" s="1"/>
  <c r="E2054"/>
  <c r="G2054" s="1"/>
  <c r="E2055"/>
  <c r="G2055" s="1"/>
  <c r="E2049"/>
  <c r="G2049" s="1"/>
  <c r="G3145"/>
  <c r="G3143"/>
  <c r="G3141"/>
  <c r="G3139"/>
  <c r="G3068"/>
  <c r="G3066"/>
  <c r="G3064"/>
  <c r="G3061"/>
  <c r="G3059"/>
  <c r="G3057"/>
  <c r="G3055"/>
  <c r="G3051"/>
  <c r="G3049"/>
  <c r="G3048"/>
  <c r="G3044"/>
  <c r="G3042"/>
  <c r="G3040"/>
  <c r="G3038"/>
  <c r="G3034"/>
  <c r="G3032"/>
  <c r="G3029"/>
  <c r="G3027"/>
  <c r="G3024"/>
  <c r="G3022"/>
  <c r="G3018"/>
  <c r="G3016"/>
  <c r="G3015"/>
  <c r="G3012"/>
  <c r="G3010"/>
  <c r="G3007"/>
  <c r="G3005"/>
  <c r="G3002"/>
  <c r="G3000"/>
  <c r="G2998"/>
  <c r="G2996"/>
  <c r="G2992"/>
  <c r="G2990"/>
  <c r="G2988"/>
  <c r="G2984"/>
  <c r="G2982"/>
  <c r="G2981"/>
  <c r="G2979"/>
  <c r="G2977"/>
  <c r="G2975"/>
  <c r="G2971"/>
  <c r="G2969"/>
  <c r="G2966"/>
  <c r="G2962"/>
  <c r="G2960"/>
  <c r="G2959"/>
  <c r="G2949"/>
  <c r="G2929"/>
  <c r="G2927"/>
  <c r="G2925"/>
  <c r="G2923"/>
  <c r="G2912"/>
  <c r="G2910"/>
  <c r="G2908"/>
  <c r="G2906"/>
  <c r="G2832"/>
  <c r="G2817"/>
  <c r="G2793"/>
  <c r="G2754"/>
  <c r="G2748"/>
  <c r="G2743"/>
  <c r="G2735"/>
  <c r="G2728"/>
  <c r="G2683"/>
  <c r="G2679"/>
  <c r="G2575"/>
  <c r="G2557"/>
  <c r="G2551"/>
  <c r="G2539"/>
  <c r="G2523"/>
  <c r="G2506"/>
  <c r="G2494"/>
  <c r="G2490"/>
  <c r="G2485"/>
  <c r="G2473"/>
  <c r="G2456"/>
  <c r="G2411"/>
  <c r="G2371"/>
  <c r="G2331"/>
  <c r="G2245"/>
  <c r="G2134"/>
  <c r="G2119"/>
  <c r="G2113"/>
  <c r="G2107"/>
  <c r="G2087"/>
  <c r="G2079"/>
  <c r="G2070"/>
  <c r="G2063"/>
  <c r="E1068"/>
  <c r="F1068" s="1"/>
  <c r="E2045"/>
  <c r="G2045" s="1"/>
  <c r="E2046"/>
  <c r="G2046" s="1"/>
  <c r="E2047"/>
  <c r="G2047" s="1"/>
  <c r="E2044"/>
  <c r="G2044" s="1"/>
  <c r="G2042"/>
  <c r="G2041"/>
  <c r="E2036"/>
  <c r="G2036" s="1"/>
  <c r="E2037"/>
  <c r="G2037" s="1"/>
  <c r="E2038"/>
  <c r="G2038" s="1"/>
  <c r="E2039"/>
  <c r="G2039" s="1"/>
  <c r="E2035"/>
  <c r="G2035" s="1"/>
  <c r="E2026"/>
  <c r="G2026" s="1"/>
  <c r="E2027"/>
  <c r="G2027" s="1"/>
  <c r="E2028"/>
  <c r="G2028" s="1"/>
  <c r="E2029"/>
  <c r="G2029" s="1"/>
  <c r="E2030"/>
  <c r="G2030" s="1"/>
  <c r="E2031"/>
  <c r="G2031" s="1"/>
  <c r="E2032"/>
  <c r="G2032" s="1"/>
  <c r="E2025"/>
  <c r="G2025" s="1"/>
  <c r="E2017"/>
  <c r="G2017" s="1"/>
  <c r="E2018"/>
  <c r="G2018" s="1"/>
  <c r="E2019"/>
  <c r="G2019" s="1"/>
  <c r="E2020"/>
  <c r="G2020" s="1"/>
  <c r="E2021"/>
  <c r="G2021" s="1"/>
  <c r="E2022"/>
  <c r="G2022" s="1"/>
  <c r="E2023"/>
  <c r="G2023" s="1"/>
  <c r="E2016"/>
  <c r="G2016" s="1"/>
  <c r="E2009"/>
  <c r="G2009" s="1"/>
  <c r="E2010"/>
  <c r="G2010" s="1"/>
  <c r="E2011"/>
  <c r="G2011" s="1"/>
  <c r="E2012"/>
  <c r="G2012" s="1"/>
  <c r="E2013"/>
  <c r="G2013" s="1"/>
  <c r="E2014"/>
  <c r="G2014" s="1"/>
  <c r="E2008"/>
  <c r="G2008" s="1"/>
  <c r="E1999"/>
  <c r="G1999" s="1"/>
  <c r="E2000"/>
  <c r="G2000" s="1"/>
  <c r="E2001"/>
  <c r="G2001" s="1"/>
  <c r="E2002"/>
  <c r="G2002" s="1"/>
  <c r="E2003"/>
  <c r="G2003" s="1"/>
  <c r="E2004"/>
  <c r="G2004" s="1"/>
  <c r="E2005"/>
  <c r="G2005" s="1"/>
  <c r="E2006"/>
  <c r="G2006" s="1"/>
  <c r="E1998"/>
  <c r="G1998" s="1"/>
  <c r="E1992"/>
  <c r="E1993"/>
  <c r="E1994"/>
  <c r="E1995"/>
  <c r="E1991"/>
  <c r="E1982"/>
  <c r="G1982" s="1"/>
  <c r="E1983"/>
  <c r="G1983" s="1"/>
  <c r="E1984"/>
  <c r="G1984" s="1"/>
  <c r="E1985"/>
  <c r="G1985" s="1"/>
  <c r="E1986"/>
  <c r="G1986" s="1"/>
  <c r="E1987"/>
  <c r="G1987" s="1"/>
  <c r="E1988"/>
  <c r="G1988" s="1"/>
  <c r="E1981"/>
  <c r="G1981" s="1"/>
  <c r="E1963"/>
  <c r="E1939"/>
  <c r="E1940"/>
  <c r="E1941" s="1"/>
  <c r="E1932"/>
  <c r="E1934" s="1"/>
  <c r="G1934" s="1"/>
  <c r="E1915"/>
  <c r="G1915" s="1"/>
  <c r="E1916"/>
  <c r="G1916" s="1"/>
  <c r="E1917"/>
  <c r="G1917" s="1"/>
  <c r="E1918"/>
  <c r="G1918" s="1"/>
  <c r="E1919"/>
  <c r="G1919" s="1"/>
  <c r="E1920"/>
  <c r="G1920" s="1"/>
  <c r="E1921"/>
  <c r="G1921" s="1"/>
  <c r="E1922"/>
  <c r="G1922" s="1"/>
  <c r="E1923"/>
  <c r="G1923" s="1"/>
  <c r="E1924"/>
  <c r="G1924" s="1"/>
  <c r="E1925"/>
  <c r="G1925" s="1"/>
  <c r="E1926"/>
  <c r="G1926" s="1"/>
  <c r="E1927"/>
  <c r="G1927" s="1"/>
  <c r="E1928"/>
  <c r="G1928" s="1"/>
  <c r="E1929"/>
  <c r="G1929" s="1"/>
  <c r="E1930"/>
  <c r="G1930" s="1"/>
  <c r="E1931"/>
  <c r="G1931" s="1"/>
  <c r="E1914"/>
  <c r="G1914" s="1"/>
  <c r="E1906"/>
  <c r="G1906" s="1"/>
  <c r="E1907"/>
  <c r="G1907" s="1"/>
  <c r="E1908"/>
  <c r="G1908" s="1"/>
  <c r="E1909"/>
  <c r="G1909" s="1"/>
  <c r="E1910"/>
  <c r="G1910" s="1"/>
  <c r="E1905"/>
  <c r="G1905" s="1"/>
  <c r="F1895"/>
  <c r="E1897"/>
  <c r="G1897" s="1"/>
  <c r="E1898"/>
  <c r="G1898" s="1"/>
  <c r="E1899"/>
  <c r="G1899" s="1"/>
  <c r="E1900"/>
  <c r="G1900" s="1"/>
  <c r="E1901"/>
  <c r="G1901" s="1"/>
  <c r="E1902"/>
  <c r="G1902" s="1"/>
  <c r="E1903"/>
  <c r="G1903" s="1"/>
  <c r="E1896"/>
  <c r="G1896" s="1"/>
  <c r="E1891"/>
  <c r="G1891" s="1"/>
  <c r="E1892"/>
  <c r="G1892" s="1"/>
  <c r="E1893"/>
  <c r="G1893" s="1"/>
  <c r="E1894"/>
  <c r="G1894" s="1"/>
  <c r="E1890"/>
  <c r="G1890" s="1"/>
  <c r="F1889"/>
  <c r="F1888" s="1"/>
  <c r="F1883"/>
  <c r="E1885"/>
  <c r="G1885" s="1"/>
  <c r="E1886"/>
  <c r="G1886" s="1"/>
  <c r="E1887"/>
  <c r="G1887" s="1"/>
  <c r="E1884"/>
  <c r="G1884" s="1"/>
  <c r="E1879"/>
  <c r="G1879" s="1"/>
  <c r="E1880"/>
  <c r="G1880" s="1"/>
  <c r="E1881"/>
  <c r="G1881" s="1"/>
  <c r="E1882"/>
  <c r="G1882" s="1"/>
  <c r="E1874"/>
  <c r="G1874" s="1"/>
  <c r="E1875"/>
  <c r="G1875" s="1"/>
  <c r="E1876"/>
  <c r="G1876" s="1"/>
  <c r="E1869"/>
  <c r="G1869" s="1"/>
  <c r="E1870"/>
  <c r="G1870" s="1"/>
  <c r="E1871"/>
  <c r="G1871" s="1"/>
  <c r="E1878"/>
  <c r="G1878" s="1"/>
  <c r="E1873"/>
  <c r="G1873" s="1"/>
  <c r="E1868"/>
  <c r="G1868" s="1"/>
  <c r="F1877"/>
  <c r="F1872"/>
  <c r="F1867"/>
  <c r="F1862"/>
  <c r="E1864"/>
  <c r="G1864" s="1"/>
  <c r="E1865"/>
  <c r="G1865" s="1"/>
  <c r="E1866"/>
  <c r="G1866" s="1"/>
  <c r="E1863"/>
  <c r="G1863" s="1"/>
  <c r="F1856"/>
  <c r="E1858"/>
  <c r="G1858" s="1"/>
  <c r="E1859"/>
  <c r="G1859" s="1"/>
  <c r="E1860"/>
  <c r="G1860" s="1"/>
  <c r="E1861"/>
  <c r="G1861" s="1"/>
  <c r="E1857"/>
  <c r="G1857" s="1"/>
  <c r="E1853"/>
  <c r="G1853" s="1"/>
  <c r="E1854"/>
  <c r="G1854" s="1"/>
  <c r="E1855"/>
  <c r="G1855" s="1"/>
  <c r="F1851"/>
  <c r="E1852"/>
  <c r="G1852" s="1"/>
  <c r="F1846"/>
  <c r="E1848"/>
  <c r="G1848" s="1"/>
  <c r="E1849"/>
  <c r="G1849" s="1"/>
  <c r="E1850"/>
  <c r="G1850" s="1"/>
  <c r="E1847"/>
  <c r="G1847" s="1"/>
  <c r="F1841"/>
  <c r="E1843"/>
  <c r="G1843" s="1"/>
  <c r="E1844"/>
  <c r="G1844" s="1"/>
  <c r="E1845"/>
  <c r="G1845" s="1"/>
  <c r="E1842"/>
  <c r="G1842" s="1"/>
  <c r="F1835"/>
  <c r="E1837"/>
  <c r="G1837" s="1"/>
  <c r="E1838"/>
  <c r="G1838" s="1"/>
  <c r="E1839"/>
  <c r="G1839" s="1"/>
  <c r="E1840"/>
  <c r="G1840" s="1"/>
  <c r="E1836"/>
  <c r="G1836" s="1"/>
  <c r="E1830"/>
  <c r="G1830" s="1"/>
  <c r="E1831"/>
  <c r="G1831" s="1"/>
  <c r="E1832"/>
  <c r="G1832" s="1"/>
  <c r="E1833"/>
  <c r="G1833" s="1"/>
  <c r="E1834"/>
  <c r="G1834" s="1"/>
  <c r="E1829"/>
  <c r="G1829" s="1"/>
  <c r="E1824"/>
  <c r="G1824" s="1"/>
  <c r="E1825"/>
  <c r="G1825" s="1"/>
  <c r="E1826"/>
  <c r="G1826" s="1"/>
  <c r="E1827"/>
  <c r="G1827" s="1"/>
  <c r="E1823"/>
  <c r="G1823" s="1"/>
  <c r="E1816"/>
  <c r="G1816" s="1"/>
  <c r="E1817"/>
  <c r="G1817" s="1"/>
  <c r="E1818"/>
  <c r="G1818" s="1"/>
  <c r="E1819"/>
  <c r="E1820"/>
  <c r="G1820" s="1"/>
  <c r="E1821"/>
  <c r="G1821" s="1"/>
  <c r="E1815"/>
  <c r="G1815" s="1"/>
  <c r="E1811"/>
  <c r="G1811" s="1"/>
  <c r="E1812"/>
  <c r="G1812" s="1"/>
  <c r="E1813"/>
  <c r="G1813" s="1"/>
  <c r="E1810"/>
  <c r="G1810" s="1"/>
  <c r="E1808"/>
  <c r="G1808" s="1"/>
  <c r="E1807"/>
  <c r="G1807" s="1"/>
  <c r="E1802"/>
  <c r="G1802" s="1"/>
  <c r="E1803"/>
  <c r="G1803" s="1"/>
  <c r="E1804"/>
  <c r="G1804" s="1"/>
  <c r="E1805"/>
  <c r="G1805" s="1"/>
  <c r="E1801"/>
  <c r="G1801" s="1"/>
  <c r="E1792"/>
  <c r="G1792" s="1"/>
  <c r="E1793"/>
  <c r="G1793" s="1"/>
  <c r="E1794"/>
  <c r="G1794" s="1"/>
  <c r="E1795"/>
  <c r="G1795" s="1"/>
  <c r="E1796"/>
  <c r="G1796" s="1"/>
  <c r="E1797"/>
  <c r="G1797" s="1"/>
  <c r="E1798"/>
  <c r="G1798" s="1"/>
  <c r="E1791"/>
  <c r="G1791" s="1"/>
  <c r="F1798"/>
  <c r="F1797"/>
  <c r="F1796"/>
  <c r="F1795"/>
  <c r="F1794"/>
  <c r="F1793"/>
  <c r="F1792"/>
  <c r="F1791"/>
  <c r="E1783"/>
  <c r="G1783" s="1"/>
  <c r="E1784"/>
  <c r="E1785"/>
  <c r="G1785" s="1"/>
  <c r="E1786"/>
  <c r="G1786" s="1"/>
  <c r="E1787"/>
  <c r="G1787" s="1"/>
  <c r="E1788"/>
  <c r="E1789"/>
  <c r="G1789" s="1"/>
  <c r="E1782"/>
  <c r="G1782" s="1"/>
  <c r="E1775"/>
  <c r="G1775" s="1"/>
  <c r="E1776"/>
  <c r="G1776" s="1"/>
  <c r="E1777"/>
  <c r="G1777" s="1"/>
  <c r="E1778"/>
  <c r="G1778" s="1"/>
  <c r="E1779"/>
  <c r="G1779" s="1"/>
  <c r="E1780"/>
  <c r="G1780" s="1"/>
  <c r="E1774"/>
  <c r="G1774" s="1"/>
  <c r="E1765"/>
  <c r="G1765" s="1"/>
  <c r="E1766"/>
  <c r="G1766" s="1"/>
  <c r="E1767"/>
  <c r="G1767" s="1"/>
  <c r="E1768"/>
  <c r="G1768" s="1"/>
  <c r="E1769"/>
  <c r="G1769" s="1"/>
  <c r="E1770"/>
  <c r="G1770" s="1"/>
  <c r="E1771"/>
  <c r="G1771" s="1"/>
  <c r="E1772"/>
  <c r="G1772" s="1"/>
  <c r="E1764"/>
  <c r="G1764" s="1"/>
  <c r="E1758"/>
  <c r="E1759"/>
  <c r="E1760"/>
  <c r="E1761"/>
  <c r="E1757"/>
  <c r="E1748"/>
  <c r="G1748" s="1"/>
  <c r="E1749"/>
  <c r="G1749" s="1"/>
  <c r="E1750"/>
  <c r="G1750" s="1"/>
  <c r="E1751"/>
  <c r="G1751" s="1"/>
  <c r="E1752"/>
  <c r="G1752" s="1"/>
  <c r="E1753"/>
  <c r="G1753" s="1"/>
  <c r="E1754"/>
  <c r="G1754" s="1"/>
  <c r="E1747"/>
  <c r="G1747" s="1"/>
  <c r="E1705"/>
  <c r="E1678"/>
  <c r="E1679" s="1"/>
  <c r="E1672"/>
  <c r="G1672" s="1"/>
  <c r="E1673"/>
  <c r="G1673" s="1"/>
  <c r="E1674"/>
  <c r="G1674" s="1"/>
  <c r="E1675"/>
  <c r="G1675" s="1"/>
  <c r="E1676"/>
  <c r="G1676" s="1"/>
  <c r="E1671"/>
  <c r="G1671" s="1"/>
  <c r="E1663"/>
  <c r="G1663" s="1"/>
  <c r="E1664"/>
  <c r="G1664" s="1"/>
  <c r="E1665"/>
  <c r="E1666"/>
  <c r="G1666" s="1"/>
  <c r="E1667"/>
  <c r="G1667" s="1"/>
  <c r="E1668"/>
  <c r="G1668" s="1"/>
  <c r="E1669"/>
  <c r="E1662"/>
  <c r="G1662" s="1"/>
  <c r="E1657"/>
  <c r="G1657" s="1"/>
  <c r="E1658"/>
  <c r="G1658" s="1"/>
  <c r="E1659"/>
  <c r="G1659" s="1"/>
  <c r="E1660"/>
  <c r="G1660" s="1"/>
  <c r="E1656"/>
  <c r="G1656" s="1"/>
  <c r="E1651"/>
  <c r="G1651" s="1"/>
  <c r="E1652"/>
  <c r="G1652" s="1"/>
  <c r="E1653"/>
  <c r="E1650"/>
  <c r="G1650" s="1"/>
  <c r="E1645"/>
  <c r="G1645" s="1"/>
  <c r="E1646"/>
  <c r="G1646" s="1"/>
  <c r="E1647"/>
  <c r="G1647" s="1"/>
  <c r="E1648"/>
  <c r="G1648" s="1"/>
  <c r="E1644"/>
  <c r="G1644" s="1"/>
  <c r="E1640"/>
  <c r="G1640" s="1"/>
  <c r="E1641"/>
  <c r="G1641" s="1"/>
  <c r="E1642"/>
  <c r="E1639"/>
  <c r="G1639" s="1"/>
  <c r="E1635"/>
  <c r="G1635" s="1"/>
  <c r="E1636"/>
  <c r="G1636" s="1"/>
  <c r="E1637"/>
  <c r="G1637" s="1"/>
  <c r="E1634"/>
  <c r="G1634" s="1"/>
  <c r="E1630"/>
  <c r="G1630" s="1"/>
  <c r="E1631"/>
  <c r="G1631" s="1"/>
  <c r="E1632"/>
  <c r="E1629"/>
  <c r="G1629" s="1"/>
  <c r="E1624"/>
  <c r="E1625"/>
  <c r="G1625" s="1"/>
  <c r="E1626"/>
  <c r="G1626" s="1"/>
  <c r="E1627"/>
  <c r="G1627" s="1"/>
  <c r="E1623"/>
  <c r="G1623" s="1"/>
  <c r="E1619"/>
  <c r="G1619" s="1"/>
  <c r="E1620"/>
  <c r="G1620" s="1"/>
  <c r="E1621"/>
  <c r="G1621" s="1"/>
  <c r="E1618"/>
  <c r="G1618" s="1"/>
  <c r="E1614"/>
  <c r="G1614" s="1"/>
  <c r="E1615"/>
  <c r="G1615" s="1"/>
  <c r="E1616"/>
  <c r="G1616" s="1"/>
  <c r="E1613"/>
  <c r="G1613" s="1"/>
  <c r="E1609"/>
  <c r="G1609" s="1"/>
  <c r="E1610"/>
  <c r="G1610" s="1"/>
  <c r="E1611"/>
  <c r="G1611" s="1"/>
  <c r="E1608"/>
  <c r="G1608" s="1"/>
  <c r="E1603"/>
  <c r="G1603" s="1"/>
  <c r="E1604"/>
  <c r="G1604" s="1"/>
  <c r="E1605"/>
  <c r="G1605" s="1"/>
  <c r="E1606"/>
  <c r="G1606" s="1"/>
  <c r="E1602"/>
  <c r="G1602" s="1"/>
  <c r="E1596"/>
  <c r="G1596" s="1"/>
  <c r="E1597"/>
  <c r="G1597" s="1"/>
  <c r="E1598"/>
  <c r="G1598" s="1"/>
  <c r="E1599"/>
  <c r="G1599" s="1"/>
  <c r="E1600"/>
  <c r="G1600" s="1"/>
  <c r="E1595"/>
  <c r="G1595" s="1"/>
  <c r="E1590"/>
  <c r="G1590" s="1"/>
  <c r="E1591"/>
  <c r="G1591" s="1"/>
  <c r="E1592"/>
  <c r="G1592" s="1"/>
  <c r="E1593"/>
  <c r="G1593" s="1"/>
  <c r="E1589"/>
  <c r="G1589" s="1"/>
  <c r="E1582"/>
  <c r="E1583"/>
  <c r="G1583" s="1"/>
  <c r="E1584"/>
  <c r="G1584" s="1"/>
  <c r="E1585"/>
  <c r="G1585" s="1"/>
  <c r="E1586"/>
  <c r="E1587"/>
  <c r="G1587" s="1"/>
  <c r="E1581"/>
  <c r="G1581" s="1"/>
  <c r="E1577"/>
  <c r="G1577" s="1"/>
  <c r="E1578"/>
  <c r="G1578" s="1"/>
  <c r="E1579"/>
  <c r="G1579" s="1"/>
  <c r="E1576"/>
  <c r="G1576" s="1"/>
  <c r="E1574"/>
  <c r="G1574" s="1"/>
  <c r="E1573"/>
  <c r="E1568"/>
  <c r="G1568" s="1"/>
  <c r="E1569"/>
  <c r="G1569" s="1"/>
  <c r="E1570"/>
  <c r="G1570" s="1"/>
  <c r="E1571"/>
  <c r="G1571" s="1"/>
  <c r="E1567"/>
  <c r="G1567" s="1"/>
  <c r="E1558"/>
  <c r="G1558" s="1"/>
  <c r="E1559"/>
  <c r="G1559" s="1"/>
  <c r="E1560"/>
  <c r="G1560" s="1"/>
  <c r="E1561"/>
  <c r="G1561" s="1"/>
  <c r="E1562"/>
  <c r="G1562" s="1"/>
  <c r="E1563"/>
  <c r="G1563" s="1"/>
  <c r="E1564"/>
  <c r="G1564" s="1"/>
  <c r="E1557"/>
  <c r="G1557" s="1"/>
  <c r="F1564"/>
  <c r="F1563"/>
  <c r="F1562"/>
  <c r="F1561"/>
  <c r="F1560"/>
  <c r="F1559"/>
  <c r="F1558"/>
  <c r="F1557"/>
  <c r="E1549"/>
  <c r="G1549" s="1"/>
  <c r="E1550"/>
  <c r="E1551"/>
  <c r="G1551" s="1"/>
  <c r="E1552"/>
  <c r="G1552" s="1"/>
  <c r="E1553"/>
  <c r="G1553" s="1"/>
  <c r="E1554"/>
  <c r="E1555"/>
  <c r="G1555" s="1"/>
  <c r="E1548"/>
  <c r="G1548" s="1"/>
  <c r="E1541"/>
  <c r="G1541" s="1"/>
  <c r="E1542"/>
  <c r="G1542" s="1"/>
  <c r="E1543"/>
  <c r="G1543" s="1"/>
  <c r="E1544"/>
  <c r="G1544" s="1"/>
  <c r="E1545"/>
  <c r="G1545" s="1"/>
  <c r="E1546"/>
  <c r="G1546" s="1"/>
  <c r="E1540"/>
  <c r="G1540" s="1"/>
  <c r="E1531"/>
  <c r="E1532"/>
  <c r="G1532" s="1"/>
  <c r="E1533"/>
  <c r="G1533" s="1"/>
  <c r="E1534"/>
  <c r="G1534" s="1"/>
  <c r="E1535"/>
  <c r="E1536"/>
  <c r="G1536" s="1"/>
  <c r="E1537"/>
  <c r="G1537" s="1"/>
  <c r="E1538"/>
  <c r="G1538" s="1"/>
  <c r="E1530"/>
  <c r="E1527"/>
  <c r="E1524"/>
  <c r="E1525"/>
  <c r="E1526"/>
  <c r="E1523"/>
  <c r="E1514"/>
  <c r="G1514" s="1"/>
  <c r="E1515"/>
  <c r="G1515" s="1"/>
  <c r="E1516"/>
  <c r="G1516" s="1"/>
  <c r="E1517"/>
  <c r="G1517" s="1"/>
  <c r="E1518"/>
  <c r="G1518" s="1"/>
  <c r="E1519"/>
  <c r="G1519" s="1"/>
  <c r="E1520"/>
  <c r="G1520" s="1"/>
  <c r="E1513"/>
  <c r="G1513" s="1"/>
  <c r="E1471"/>
  <c r="E1495" s="1"/>
  <c r="E1444"/>
  <c r="E1445" s="1"/>
  <c r="E1438"/>
  <c r="G1438" s="1"/>
  <c r="E1439"/>
  <c r="G1439" s="1"/>
  <c r="E1440"/>
  <c r="G1440" s="1"/>
  <c r="E1441"/>
  <c r="G1441" s="1"/>
  <c r="E1442"/>
  <c r="G1442" s="1"/>
  <c r="E1437"/>
  <c r="G1437" s="1"/>
  <c r="E1429"/>
  <c r="G1429" s="1"/>
  <c r="E1430"/>
  <c r="E1431"/>
  <c r="G1431" s="1"/>
  <c r="E1432"/>
  <c r="G1432" s="1"/>
  <c r="E1433"/>
  <c r="G1433" s="1"/>
  <c r="E1434"/>
  <c r="E1435"/>
  <c r="G1435" s="1"/>
  <c r="E1428"/>
  <c r="G1428" s="1"/>
  <c r="E1423"/>
  <c r="G1423" s="1"/>
  <c r="E1424"/>
  <c r="G1424" s="1"/>
  <c r="E1425"/>
  <c r="G1425" s="1"/>
  <c r="E1426"/>
  <c r="G1426" s="1"/>
  <c r="E1422"/>
  <c r="E1417"/>
  <c r="G1417" s="1"/>
  <c r="E1418"/>
  <c r="G1418" s="1"/>
  <c r="E1419"/>
  <c r="G1419" s="1"/>
  <c r="E1416"/>
  <c r="G1416" s="1"/>
  <c r="E1414"/>
  <c r="G1414" s="1"/>
  <c r="E1413"/>
  <c r="G1413" s="1"/>
  <c r="E1412"/>
  <c r="G1412" s="1"/>
  <c r="E1411"/>
  <c r="G1411" s="1"/>
  <c r="E1410"/>
  <c r="G1410" s="1"/>
  <c r="E1408"/>
  <c r="G1408" s="1"/>
  <c r="E1407"/>
  <c r="G1407" s="1"/>
  <c r="E1406"/>
  <c r="G1406" s="1"/>
  <c r="E1405"/>
  <c r="G1405" s="1"/>
  <c r="E1401"/>
  <c r="G1401" s="1"/>
  <c r="E1402"/>
  <c r="G1402" s="1"/>
  <c r="E1403"/>
  <c r="G1403" s="1"/>
  <c r="E1400"/>
  <c r="G1400" s="1"/>
  <c r="E1396"/>
  <c r="G1396" s="1"/>
  <c r="E1397"/>
  <c r="G1397" s="1"/>
  <c r="E1398"/>
  <c r="G1398" s="1"/>
  <c r="E1395"/>
  <c r="G1395" s="1"/>
  <c r="E1390"/>
  <c r="G1390" s="1"/>
  <c r="E1391"/>
  <c r="G1391" s="1"/>
  <c r="E1392"/>
  <c r="G1392" s="1"/>
  <c r="E1393"/>
  <c r="G1393" s="1"/>
  <c r="E1389"/>
  <c r="G1389" s="1"/>
  <c r="E1385"/>
  <c r="G1385" s="1"/>
  <c r="E1386"/>
  <c r="G1386" s="1"/>
  <c r="E1387"/>
  <c r="G1387" s="1"/>
  <c r="E1384"/>
  <c r="G1384" s="1"/>
  <c r="E1380"/>
  <c r="G1380" s="1"/>
  <c r="E1381"/>
  <c r="G1381" s="1"/>
  <c r="E1382"/>
  <c r="G1382" s="1"/>
  <c r="E1379"/>
  <c r="G1379" s="1"/>
  <c r="E1375"/>
  <c r="G1375" s="1"/>
  <c r="E1376"/>
  <c r="E1377"/>
  <c r="G1377" s="1"/>
  <c r="E1374"/>
  <c r="G1374" s="1"/>
  <c r="E1369"/>
  <c r="G1369" s="1"/>
  <c r="E1370"/>
  <c r="G1370" s="1"/>
  <c r="E1371"/>
  <c r="G1371" s="1"/>
  <c r="E1372"/>
  <c r="E1368"/>
  <c r="G1368" s="1"/>
  <c r="E1362"/>
  <c r="G1362" s="1"/>
  <c r="E1363"/>
  <c r="G1363" s="1"/>
  <c r="E1364"/>
  <c r="G1364" s="1"/>
  <c r="E1365"/>
  <c r="G1365" s="1"/>
  <c r="E1366"/>
  <c r="G1366" s="1"/>
  <c r="E1361"/>
  <c r="G1361" s="1"/>
  <c r="E1356"/>
  <c r="E1357"/>
  <c r="G1357" s="1"/>
  <c r="E1358"/>
  <c r="G1358" s="1"/>
  <c r="E1359"/>
  <c r="G1359" s="1"/>
  <c r="E1355"/>
  <c r="G1355" s="1"/>
  <c r="E1348"/>
  <c r="G1348" s="1"/>
  <c r="E1349"/>
  <c r="G1349" s="1"/>
  <c r="E1350"/>
  <c r="G1350" s="1"/>
  <c r="E1351"/>
  <c r="G1351" s="1"/>
  <c r="E1352"/>
  <c r="G1352" s="1"/>
  <c r="E1353"/>
  <c r="G1353" s="1"/>
  <c r="E1347"/>
  <c r="G1347" s="1"/>
  <c r="E1343"/>
  <c r="G1343" s="1"/>
  <c r="E1344"/>
  <c r="G1344" s="1"/>
  <c r="E1345"/>
  <c r="G1345" s="1"/>
  <c r="E1342"/>
  <c r="G1342" s="1"/>
  <c r="E1340"/>
  <c r="G1340" s="1"/>
  <c r="E1339"/>
  <c r="G1339" s="1"/>
  <c r="E1334"/>
  <c r="G1334" s="1"/>
  <c r="E1335"/>
  <c r="G1335" s="1"/>
  <c r="E1336"/>
  <c r="G1336" s="1"/>
  <c r="E1337"/>
  <c r="G1337" s="1"/>
  <c r="E1333"/>
  <c r="G1333" s="1"/>
  <c r="E1324"/>
  <c r="G1324" s="1"/>
  <c r="E1325"/>
  <c r="G1325" s="1"/>
  <c r="E1326"/>
  <c r="G1326" s="1"/>
  <c r="E1327"/>
  <c r="E1328"/>
  <c r="G1328" s="1"/>
  <c r="E1329"/>
  <c r="G1329" s="1"/>
  <c r="E1330"/>
  <c r="G1330" s="1"/>
  <c r="E1323"/>
  <c r="E1315"/>
  <c r="G1315" s="1"/>
  <c r="E1316"/>
  <c r="G1316" s="1"/>
  <c r="E1317"/>
  <c r="G1317" s="1"/>
  <c r="E1318"/>
  <c r="G1318" s="1"/>
  <c r="E1319"/>
  <c r="G1319" s="1"/>
  <c r="E1320"/>
  <c r="G1320" s="1"/>
  <c r="E1321"/>
  <c r="G1321" s="1"/>
  <c r="E1314"/>
  <c r="G1314" s="1"/>
  <c r="E851"/>
  <c r="E1307"/>
  <c r="G1307" s="1"/>
  <c r="E1308"/>
  <c r="G1308" s="1"/>
  <c r="E1309"/>
  <c r="G1309" s="1"/>
  <c r="E1310"/>
  <c r="G1310" s="1"/>
  <c r="E1311"/>
  <c r="G1311" s="1"/>
  <c r="E1312"/>
  <c r="G1312" s="1"/>
  <c r="E1306"/>
  <c r="G1306" s="1"/>
  <c r="E1297"/>
  <c r="G1297" s="1"/>
  <c r="E1298"/>
  <c r="G1298" s="1"/>
  <c r="E1299"/>
  <c r="F1299" s="1"/>
  <c r="E1300"/>
  <c r="G1300" s="1"/>
  <c r="E1301"/>
  <c r="G1301" s="1"/>
  <c r="E1302"/>
  <c r="G1302" s="1"/>
  <c r="E1303"/>
  <c r="F1303" s="1"/>
  <c r="E1304"/>
  <c r="G1304" s="1"/>
  <c r="E1296"/>
  <c r="G1296" s="1"/>
  <c r="E3128" l="1"/>
  <c r="G3128" s="1"/>
  <c r="F1831"/>
  <c r="F1829"/>
  <c r="F1833"/>
  <c r="F1830"/>
  <c r="F1832"/>
  <c r="F1834"/>
  <c r="G1828"/>
  <c r="G1835"/>
  <c r="G1841"/>
  <c r="G1851"/>
  <c r="G1872"/>
  <c r="G1883"/>
  <c r="G1889"/>
  <c r="G1904"/>
  <c r="E2859"/>
  <c r="G2859" s="1"/>
  <c r="E2415"/>
  <c r="G2415" s="1"/>
  <c r="E2609"/>
  <c r="E2621" s="1"/>
  <c r="G2621" s="1"/>
  <c r="F1556"/>
  <c r="G1556"/>
  <c r="G1566"/>
  <c r="E2417"/>
  <c r="G2417" s="1"/>
  <c r="G2786"/>
  <c r="E2431"/>
  <c r="E2432" s="1"/>
  <c r="E2433" s="1"/>
  <c r="G2433" s="1"/>
  <c r="G1980"/>
  <c r="G2040"/>
  <c r="F1603"/>
  <c r="G2043"/>
  <c r="G2282"/>
  <c r="E2837"/>
  <c r="E2846" s="1"/>
  <c r="G2846" s="1"/>
  <c r="G2303"/>
  <c r="G2547"/>
  <c r="G1341"/>
  <c r="G1346"/>
  <c r="G1539"/>
  <c r="F1644"/>
  <c r="G1746"/>
  <c r="F1764"/>
  <c r="G2096"/>
  <c r="G2510"/>
  <c r="F1309"/>
  <c r="F1393"/>
  <c r="F1593"/>
  <c r="F1786"/>
  <c r="G2048"/>
  <c r="F1432"/>
  <c r="F1634"/>
  <c r="F1805"/>
  <c r="G2129"/>
  <c r="G2138"/>
  <c r="G2496"/>
  <c r="G2319"/>
  <c r="G2324"/>
  <c r="G1313"/>
  <c r="G1332"/>
  <c r="F1351"/>
  <c r="F1358"/>
  <c r="G1378"/>
  <c r="G1383"/>
  <c r="G1388"/>
  <c r="F1402"/>
  <c r="G1436"/>
  <c r="F1537"/>
  <c r="F1544"/>
  <c r="F1571"/>
  <c r="G1588"/>
  <c r="G1607"/>
  <c r="G1612"/>
  <c r="G1617"/>
  <c r="F1619"/>
  <c r="F1626"/>
  <c r="F1651"/>
  <c r="F1656"/>
  <c r="F1790"/>
  <c r="G1790"/>
  <c r="G1800"/>
  <c r="F1824"/>
  <c r="E2438"/>
  <c r="G2438" s="1"/>
  <c r="G2999"/>
  <c r="G3004"/>
  <c r="G1323"/>
  <c r="F1323"/>
  <c r="G1327"/>
  <c r="F1327"/>
  <c r="F1329"/>
  <c r="G1372"/>
  <c r="G1367" s="1"/>
  <c r="F1372"/>
  <c r="F1370"/>
  <c r="G1422"/>
  <c r="G1421" s="1"/>
  <c r="F1422"/>
  <c r="G1554"/>
  <c r="F1554"/>
  <c r="G1550"/>
  <c r="F1550"/>
  <c r="F1548"/>
  <c r="G1573"/>
  <c r="G1572" s="1"/>
  <c r="F1573"/>
  <c r="G1586"/>
  <c r="F1586"/>
  <c r="G1582"/>
  <c r="G1580" s="1"/>
  <c r="F1582"/>
  <c r="G1632"/>
  <c r="G1628" s="1"/>
  <c r="F1632"/>
  <c r="G1642"/>
  <c r="G1638" s="1"/>
  <c r="F1642"/>
  <c r="G1669"/>
  <c r="F1669"/>
  <c r="G1665"/>
  <c r="G1661" s="1"/>
  <c r="F1665"/>
  <c r="F1663"/>
  <c r="E1729"/>
  <c r="E1737" s="1"/>
  <c r="E1706"/>
  <c r="E1707" s="1"/>
  <c r="E1709" s="1"/>
  <c r="G1709" s="1"/>
  <c r="G1819"/>
  <c r="G1814" s="1"/>
  <c r="F1819"/>
  <c r="F1817"/>
  <c r="G1913"/>
  <c r="F1325"/>
  <c r="G1356"/>
  <c r="G1354" s="1"/>
  <c r="F1356"/>
  <c r="G1376"/>
  <c r="G1373" s="1"/>
  <c r="F1376"/>
  <c r="F1374"/>
  <c r="G1434"/>
  <c r="F1434"/>
  <c r="G1430"/>
  <c r="G1427" s="1"/>
  <c r="F1430"/>
  <c r="F1428"/>
  <c r="E1464"/>
  <c r="E1466" s="1"/>
  <c r="G1466" s="1"/>
  <c r="G1530"/>
  <c r="F1530"/>
  <c r="G1535"/>
  <c r="F1535"/>
  <c r="G1531"/>
  <c r="F1531"/>
  <c r="F1533"/>
  <c r="F1552"/>
  <c r="F1584"/>
  <c r="G1624"/>
  <c r="G1622" s="1"/>
  <c r="F1624"/>
  <c r="F1630"/>
  <c r="F1640"/>
  <c r="G1653"/>
  <c r="G1649" s="1"/>
  <c r="F1653"/>
  <c r="F1667"/>
  <c r="G1788"/>
  <c r="F1788"/>
  <c r="G1784"/>
  <c r="G1781" s="1"/>
  <c r="F1784"/>
  <c r="F1782"/>
  <c r="F1821"/>
  <c r="E1971"/>
  <c r="E1974" s="1"/>
  <c r="G1974" s="1"/>
  <c r="E1964"/>
  <c r="E1967" s="1"/>
  <c r="G1967" s="1"/>
  <c r="G2558"/>
  <c r="G2746"/>
  <c r="E2175"/>
  <c r="E2184"/>
  <c r="E2400"/>
  <c r="E2381"/>
  <c r="E2630"/>
  <c r="G2630" s="1"/>
  <c r="E2631"/>
  <c r="G2631" s="1"/>
  <c r="E2629"/>
  <c r="G2629" s="1"/>
  <c r="E2640"/>
  <c r="G2640" s="1"/>
  <c r="E2639"/>
  <c r="G2639" s="1"/>
  <c r="E2643"/>
  <c r="G2643" s="1"/>
  <c r="F1311"/>
  <c r="F1307"/>
  <c r="F1339"/>
  <c r="F1349"/>
  <c r="F1353"/>
  <c r="G1360"/>
  <c r="F1391"/>
  <c r="F1400"/>
  <c r="G1404"/>
  <c r="G1409"/>
  <c r="F1542"/>
  <c r="F1546"/>
  <c r="F1569"/>
  <c r="F1591"/>
  <c r="F1605"/>
  <c r="F1621"/>
  <c r="F1636"/>
  <c r="G1773"/>
  <c r="F1803"/>
  <c r="F1826"/>
  <c r="E1950"/>
  <c r="E1957" s="1"/>
  <c r="G1957" s="1"/>
  <c r="G1997"/>
  <c r="G2015"/>
  <c r="G2024"/>
  <c r="G2034"/>
  <c r="G2730"/>
  <c r="E2633"/>
  <c r="G2633" s="1"/>
  <c r="E2641"/>
  <c r="G2641" s="1"/>
  <c r="G2964"/>
  <c r="E2166"/>
  <c r="E2171" s="1"/>
  <c r="G2171" s="1"/>
  <c r="E2147"/>
  <c r="E2197"/>
  <c r="E2198" s="1"/>
  <c r="E2412"/>
  <c r="G2412" s="1"/>
  <c r="E2414"/>
  <c r="G2414" s="1"/>
  <c r="E2416"/>
  <c r="G2416" s="1"/>
  <c r="E2410"/>
  <c r="G2410" s="1"/>
  <c r="G3041"/>
  <c r="G3047"/>
  <c r="G1305"/>
  <c r="E1503"/>
  <c r="E1496"/>
  <c r="E1682"/>
  <c r="G1682" s="1"/>
  <c r="E1684"/>
  <c r="G1684" s="1"/>
  <c r="E1686"/>
  <c r="G1686" s="1"/>
  <c r="E1688"/>
  <c r="G1688" s="1"/>
  <c r="E1690"/>
  <c r="G1690" s="1"/>
  <c r="E1692"/>
  <c r="G1692" s="1"/>
  <c r="E1694"/>
  <c r="G1694" s="1"/>
  <c r="E1696"/>
  <c r="G1696" s="1"/>
  <c r="E1680"/>
  <c r="G1680" s="1"/>
  <c r="E1681"/>
  <c r="G1681" s="1"/>
  <c r="E1683"/>
  <c r="G1683" s="1"/>
  <c r="E1685"/>
  <c r="G1685" s="1"/>
  <c r="E1687"/>
  <c r="G1687" s="1"/>
  <c r="E1689"/>
  <c r="G1689" s="1"/>
  <c r="E1691"/>
  <c r="G1691" s="1"/>
  <c r="E1693"/>
  <c r="G1693" s="1"/>
  <c r="E1695"/>
  <c r="G1695" s="1"/>
  <c r="E1697"/>
  <c r="G1697" s="1"/>
  <c r="E1715"/>
  <c r="G1715" s="1"/>
  <c r="E1943"/>
  <c r="G1943" s="1"/>
  <c r="E1945"/>
  <c r="G1945" s="1"/>
  <c r="E1947"/>
  <c r="G1947" s="1"/>
  <c r="E1949"/>
  <c r="G1949" s="1"/>
  <c r="E1944"/>
  <c r="G1944" s="1"/>
  <c r="E1946"/>
  <c r="G1946" s="1"/>
  <c r="E1948"/>
  <c r="G1948" s="1"/>
  <c r="E1942"/>
  <c r="G1942" s="1"/>
  <c r="E1448"/>
  <c r="G1448" s="1"/>
  <c r="E1450"/>
  <c r="G1450" s="1"/>
  <c r="E1452"/>
  <c r="G1452" s="1"/>
  <c r="E1454"/>
  <c r="G1454" s="1"/>
  <c r="E1456"/>
  <c r="G1456" s="1"/>
  <c r="E1458"/>
  <c r="G1458" s="1"/>
  <c r="E1460"/>
  <c r="G1460" s="1"/>
  <c r="E1462"/>
  <c r="G1462" s="1"/>
  <c r="E1446"/>
  <c r="G1446" s="1"/>
  <c r="E1447"/>
  <c r="G1447" s="1"/>
  <c r="E1449"/>
  <c r="G1449" s="1"/>
  <c r="E1451"/>
  <c r="G1451" s="1"/>
  <c r="E1453"/>
  <c r="G1453" s="1"/>
  <c r="E1455"/>
  <c r="G1455" s="1"/>
  <c r="E1457"/>
  <c r="G1457" s="1"/>
  <c r="E1459"/>
  <c r="G1459" s="1"/>
  <c r="E1461"/>
  <c r="G1461" s="1"/>
  <c r="E1463"/>
  <c r="G1463" s="1"/>
  <c r="E1977"/>
  <c r="G1977" s="1"/>
  <c r="F1301"/>
  <c r="F1297"/>
  <c r="F1304"/>
  <c r="F1302"/>
  <c r="F1300"/>
  <c r="F1298"/>
  <c r="F1296"/>
  <c r="F1312"/>
  <c r="F1310"/>
  <c r="F1308"/>
  <c r="F1306"/>
  <c r="F1314"/>
  <c r="F1320"/>
  <c r="F1318"/>
  <c r="F1316"/>
  <c r="F1330"/>
  <c r="F1328"/>
  <c r="F1326"/>
  <c r="F1324"/>
  <c r="F1337"/>
  <c r="F1335"/>
  <c r="G1338"/>
  <c r="F1340"/>
  <c r="F1343"/>
  <c r="F1345"/>
  <c r="F1348"/>
  <c r="F1350"/>
  <c r="F1352"/>
  <c r="F1355"/>
  <c r="F1357"/>
  <c r="F1359"/>
  <c r="F1362"/>
  <c r="F1364"/>
  <c r="F1366"/>
  <c r="F1369"/>
  <c r="F1371"/>
  <c r="F1375"/>
  <c r="F1377"/>
  <c r="F1380"/>
  <c r="F1382"/>
  <c r="F1385"/>
  <c r="F1387"/>
  <c r="F1390"/>
  <c r="F1392"/>
  <c r="G1394"/>
  <c r="F1395"/>
  <c r="F1397"/>
  <c r="G1399"/>
  <c r="F1401"/>
  <c r="F1403"/>
  <c r="F1406"/>
  <c r="F1408"/>
  <c r="F1411"/>
  <c r="F1413"/>
  <c r="G1415"/>
  <c r="F1416"/>
  <c r="F1418"/>
  <c r="F1423"/>
  <c r="F1425"/>
  <c r="F1429"/>
  <c r="F1431"/>
  <c r="F1433"/>
  <c r="F1435"/>
  <c r="E1472"/>
  <c r="G1512"/>
  <c r="G1529"/>
  <c r="F1538"/>
  <c r="F1536"/>
  <c r="F1534"/>
  <c r="F1532"/>
  <c r="F1541"/>
  <c r="F1543"/>
  <c r="F1545"/>
  <c r="G1547"/>
  <c r="F1549"/>
  <c r="F1551"/>
  <c r="F1553"/>
  <c r="F1555"/>
  <c r="F1568"/>
  <c r="F1570"/>
  <c r="F1574"/>
  <c r="G1575"/>
  <c r="F1576"/>
  <c r="F1578"/>
  <c r="F1581"/>
  <c r="F1583"/>
  <c r="F1585"/>
  <c r="F1587"/>
  <c r="F1590"/>
  <c r="F1592"/>
  <c r="G1594"/>
  <c r="F1595"/>
  <c r="F1597"/>
  <c r="F1599"/>
  <c r="G1601"/>
  <c r="F1602"/>
  <c r="F1604"/>
  <c r="F1606"/>
  <c r="F1609"/>
  <c r="F1611"/>
  <c r="F1614"/>
  <c r="F1616"/>
  <c r="F1618"/>
  <c r="F1620"/>
  <c r="F1623"/>
  <c r="F1625"/>
  <c r="F1627"/>
  <c r="F1631"/>
  <c r="F1629"/>
  <c r="G1633"/>
  <c r="F1637"/>
  <c r="F1635"/>
  <c r="F1641"/>
  <c r="F1639"/>
  <c r="G1643"/>
  <c r="F1647"/>
  <c r="F1645"/>
  <c r="F1652"/>
  <c r="F1650"/>
  <c r="G1655"/>
  <c r="F1659"/>
  <c r="F1657"/>
  <c r="F1668"/>
  <c r="F1666"/>
  <c r="F1664"/>
  <c r="F1662"/>
  <c r="G1670"/>
  <c r="E1698"/>
  <c r="G1763"/>
  <c r="F1771"/>
  <c r="F1769"/>
  <c r="F1767"/>
  <c r="F1765"/>
  <c r="F1774"/>
  <c r="F1776"/>
  <c r="F1778"/>
  <c r="F1780"/>
  <c r="F1783"/>
  <c r="F1785"/>
  <c r="F1787"/>
  <c r="F1789"/>
  <c r="F1802"/>
  <c r="F1804"/>
  <c r="G1806"/>
  <c r="F1807"/>
  <c r="G1809"/>
  <c r="F1810"/>
  <c r="F1812"/>
  <c r="F1816"/>
  <c r="F1818"/>
  <c r="F1820"/>
  <c r="G1822"/>
  <c r="F1823"/>
  <c r="F1825"/>
  <c r="F1827"/>
  <c r="G1846"/>
  <c r="G1856"/>
  <c r="G1862"/>
  <c r="G1867"/>
  <c r="G1877"/>
  <c r="G1895"/>
  <c r="E1933"/>
  <c r="G1933" s="1"/>
  <c r="E1937"/>
  <c r="G1937" s="1"/>
  <c r="E1935"/>
  <c r="G1935" s="1"/>
  <c r="E1953"/>
  <c r="G1953" s="1"/>
  <c r="E1968"/>
  <c r="G1968" s="1"/>
  <c r="G2007"/>
  <c r="G1299"/>
  <c r="G1303"/>
  <c r="F1321"/>
  <c r="F1319"/>
  <c r="F1317"/>
  <c r="F1315"/>
  <c r="F1333"/>
  <c r="F1336"/>
  <c r="F1334"/>
  <c r="F1342"/>
  <c r="F1344"/>
  <c r="F1347"/>
  <c r="F1361"/>
  <c r="F1363"/>
  <c r="F1365"/>
  <c r="F1368"/>
  <c r="F1379"/>
  <c r="F1381"/>
  <c r="F1384"/>
  <c r="F1386"/>
  <c r="F1389"/>
  <c r="F1396"/>
  <c r="F1398"/>
  <c r="F1405"/>
  <c r="F1407"/>
  <c r="F1410"/>
  <c r="F1412"/>
  <c r="F1414"/>
  <c r="F1417"/>
  <c r="F1419"/>
  <c r="F1424"/>
  <c r="F1426"/>
  <c r="E1468"/>
  <c r="G1468" s="1"/>
  <c r="F1540"/>
  <c r="F1567"/>
  <c r="F1577"/>
  <c r="F1579"/>
  <c r="F1589"/>
  <c r="F1596"/>
  <c r="F1598"/>
  <c r="F1600"/>
  <c r="F1608"/>
  <c r="F1610"/>
  <c r="F1613"/>
  <c r="F1615"/>
  <c r="F1648"/>
  <c r="F1646"/>
  <c r="F1660"/>
  <c r="F1658"/>
  <c r="F1772"/>
  <c r="F1770"/>
  <c r="F1768"/>
  <c r="F1766"/>
  <c r="F1775"/>
  <c r="F1777"/>
  <c r="F1779"/>
  <c r="F1801"/>
  <c r="F1808"/>
  <c r="F1813"/>
  <c r="F1811"/>
  <c r="F1815"/>
  <c r="E1938"/>
  <c r="G1938" s="1"/>
  <c r="E1936"/>
  <c r="G1936" s="1"/>
  <c r="E1956"/>
  <c r="G1956" s="1"/>
  <c r="G2085"/>
  <c r="G2106"/>
  <c r="G2123"/>
  <c r="G2274"/>
  <c r="G2290"/>
  <c r="G2330"/>
  <c r="G2351"/>
  <c r="G2363"/>
  <c r="G2372"/>
  <c r="G2459"/>
  <c r="G2486"/>
  <c r="G2518"/>
  <c r="G2552"/>
  <c r="G2775"/>
  <c r="G2904"/>
  <c r="G2958"/>
  <c r="G2980"/>
  <c r="E2858"/>
  <c r="G2858" s="1"/>
  <c r="E2861"/>
  <c r="G2861" s="1"/>
  <c r="E2887"/>
  <c r="E2864"/>
  <c r="E3090"/>
  <c r="E3096" s="1"/>
  <c r="G3096" s="1"/>
  <c r="E3071"/>
  <c r="E3098"/>
  <c r="G2676"/>
  <c r="G2687"/>
  <c r="G2738"/>
  <c r="G3025"/>
  <c r="G3030"/>
  <c r="G3035"/>
  <c r="G3053"/>
  <c r="G3062"/>
  <c r="E2418"/>
  <c r="E2659"/>
  <c r="E2646"/>
  <c r="E3125"/>
  <c r="G3125" s="1"/>
  <c r="E3127"/>
  <c r="G3127" s="1"/>
  <c r="E3123"/>
  <c r="G3123" s="1"/>
  <c r="E3129"/>
  <c r="E2862"/>
  <c r="G2862" s="1"/>
  <c r="E2860"/>
  <c r="G2860" s="1"/>
  <c r="E2638"/>
  <c r="G2638" s="1"/>
  <c r="E2644"/>
  <c r="G2644" s="1"/>
  <c r="E2642"/>
  <c r="G2642" s="1"/>
  <c r="E2634"/>
  <c r="G2634" s="1"/>
  <c r="E2632"/>
  <c r="G2632" s="1"/>
  <c r="G3138"/>
  <c r="G3020"/>
  <c r="G3014"/>
  <c r="G3009"/>
  <c r="G2993"/>
  <c r="G2986"/>
  <c r="G2972"/>
  <c r="G2967"/>
  <c r="G2948"/>
  <c r="G2939"/>
  <c r="G2931"/>
  <c r="G2921"/>
  <c r="G2828"/>
  <c r="G2819"/>
  <c r="G2813"/>
  <c r="G2807"/>
  <c r="G2801"/>
  <c r="G2796"/>
  <c r="G2791"/>
  <c r="G2780"/>
  <c r="G2770"/>
  <c r="G2765"/>
  <c r="G2759"/>
  <c r="G2752"/>
  <c r="G2733"/>
  <c r="G2724"/>
  <c r="G2723" s="1"/>
  <c r="G2714"/>
  <c r="G2705"/>
  <c r="G2697"/>
  <c r="G2600"/>
  <c r="G2591"/>
  <c r="G2585"/>
  <c r="G2579"/>
  <c r="G2573"/>
  <c r="G2568"/>
  <c r="G2563"/>
  <c r="G2542"/>
  <c r="G2537"/>
  <c r="G2531"/>
  <c r="G2524"/>
  <c r="G2505"/>
  <c r="G2502"/>
  <c r="G2477"/>
  <c r="G2469"/>
  <c r="G2448"/>
  <c r="G2357"/>
  <c r="G2345"/>
  <c r="G2340"/>
  <c r="G2335"/>
  <c r="G2314"/>
  <c r="G2309"/>
  <c r="G2296"/>
  <c r="G2277"/>
  <c r="G2268"/>
  <c r="G2267" s="1"/>
  <c r="G2258"/>
  <c r="G2249"/>
  <c r="G2241"/>
  <c r="G2231"/>
  <c r="G2214"/>
  <c r="G2117"/>
  <c r="G2111"/>
  <c r="G2101"/>
  <c r="G2090"/>
  <c r="G2080"/>
  <c r="G2075"/>
  <c r="G2069"/>
  <c r="G2062"/>
  <c r="G2056"/>
  <c r="E1243"/>
  <c r="E1267" s="1"/>
  <c r="E1216"/>
  <c r="E1236" s="1"/>
  <c r="E1008"/>
  <c r="E1032" s="1"/>
  <c r="E1040" s="1"/>
  <c r="E981"/>
  <c r="E982" s="1"/>
  <c r="E798"/>
  <c r="E822" s="1"/>
  <c r="E771"/>
  <c r="E791" s="1"/>
  <c r="E588"/>
  <c r="E589" s="1"/>
  <c r="E561"/>
  <c r="E562" s="1"/>
  <c r="E378"/>
  <c r="E379" s="1"/>
  <c r="E351"/>
  <c r="E168"/>
  <c r="E169" s="1"/>
  <c r="E170" s="1"/>
  <c r="E141"/>
  <c r="E192"/>
  <c r="E193" s="1"/>
  <c r="E1286"/>
  <c r="G1286" s="1"/>
  <c r="E1287"/>
  <c r="G1287" s="1"/>
  <c r="E1288"/>
  <c r="G1288" s="1"/>
  <c r="E1289"/>
  <c r="G1289" s="1"/>
  <c r="E1290"/>
  <c r="G1290" s="1"/>
  <c r="E1291"/>
  <c r="G1291" s="1"/>
  <c r="E1292"/>
  <c r="G1292" s="1"/>
  <c r="E1285"/>
  <c r="G1285" s="1"/>
  <c r="E1210"/>
  <c r="E1211"/>
  <c r="E1212"/>
  <c r="E1213"/>
  <c r="E1214"/>
  <c r="E1209"/>
  <c r="E1201"/>
  <c r="G1201" s="1"/>
  <c r="E1202"/>
  <c r="G1202" s="1"/>
  <c r="E1203"/>
  <c r="G1203" s="1"/>
  <c r="E1204"/>
  <c r="G1204" s="1"/>
  <c r="E1205"/>
  <c r="G1205" s="1"/>
  <c r="E1206"/>
  <c r="G1206" s="1"/>
  <c r="E1207"/>
  <c r="E1200"/>
  <c r="G1200" s="1"/>
  <c r="E1195"/>
  <c r="G1195" s="1"/>
  <c r="E1196"/>
  <c r="G1196" s="1"/>
  <c r="E1197"/>
  <c r="G1197" s="1"/>
  <c r="E1198"/>
  <c r="E1194"/>
  <c r="G1194" s="1"/>
  <c r="E1189"/>
  <c r="G1189" s="1"/>
  <c r="E1190"/>
  <c r="G1190" s="1"/>
  <c r="E1191"/>
  <c r="E1188"/>
  <c r="G1188" s="1"/>
  <c r="E1183"/>
  <c r="G1183" s="1"/>
  <c r="E1184"/>
  <c r="G1184" s="1"/>
  <c r="E1185"/>
  <c r="E1186"/>
  <c r="G1186" s="1"/>
  <c r="E1182"/>
  <c r="E1178"/>
  <c r="G1178" s="1"/>
  <c r="E1179"/>
  <c r="G1179" s="1"/>
  <c r="E1180"/>
  <c r="G1180" s="1"/>
  <c r="E1177"/>
  <c r="E1173"/>
  <c r="G1173" s="1"/>
  <c r="E1174"/>
  <c r="G1174" s="1"/>
  <c r="E1175"/>
  <c r="G1175" s="1"/>
  <c r="E1172"/>
  <c r="E1168"/>
  <c r="G1168" s="1"/>
  <c r="E1169"/>
  <c r="G1169" s="1"/>
  <c r="E1170"/>
  <c r="G1170" s="1"/>
  <c r="E1167"/>
  <c r="E1162"/>
  <c r="G1162" s="1"/>
  <c r="E1163"/>
  <c r="E1164"/>
  <c r="G1164" s="1"/>
  <c r="E1165"/>
  <c r="G1165" s="1"/>
  <c r="E1161"/>
  <c r="G1161" s="1"/>
  <c r="E1157"/>
  <c r="E1158"/>
  <c r="G1158" s="1"/>
  <c r="E1159"/>
  <c r="G1159" s="1"/>
  <c r="E1156"/>
  <c r="G1156" s="1"/>
  <c r="E1152"/>
  <c r="E1153"/>
  <c r="G1153" s="1"/>
  <c r="E1154"/>
  <c r="G1154" s="1"/>
  <c r="E1151"/>
  <c r="G1151" s="1"/>
  <c r="E1147"/>
  <c r="E1148"/>
  <c r="G1148" s="1"/>
  <c r="E1149"/>
  <c r="G1149" s="1"/>
  <c r="E1146"/>
  <c r="G1146" s="1"/>
  <c r="E1141"/>
  <c r="E1142"/>
  <c r="G1142" s="1"/>
  <c r="E1143"/>
  <c r="G1143" s="1"/>
  <c r="E1144"/>
  <c r="G1144" s="1"/>
  <c r="E1140"/>
  <c r="G1140" s="1"/>
  <c r="E1134"/>
  <c r="G1134" s="1"/>
  <c r="E1135"/>
  <c r="G1135" s="1"/>
  <c r="E1136"/>
  <c r="G1136" s="1"/>
  <c r="E1137"/>
  <c r="E1138"/>
  <c r="G1138" s="1"/>
  <c r="E1133"/>
  <c r="E1128"/>
  <c r="G1128" s="1"/>
  <c r="E1129"/>
  <c r="E1130"/>
  <c r="G1130" s="1"/>
  <c r="E1131"/>
  <c r="G1131" s="1"/>
  <c r="E1127"/>
  <c r="G1127" s="1"/>
  <c r="E1120"/>
  <c r="G1120" s="1"/>
  <c r="E1121"/>
  <c r="G1121" s="1"/>
  <c r="E1122"/>
  <c r="E1123"/>
  <c r="G1123" s="1"/>
  <c r="E1124"/>
  <c r="G1124" s="1"/>
  <c r="E1125"/>
  <c r="G1125" s="1"/>
  <c r="E1119"/>
  <c r="E1115"/>
  <c r="G1115" s="1"/>
  <c r="E1116"/>
  <c r="G1116" s="1"/>
  <c r="E1117"/>
  <c r="G1117" s="1"/>
  <c r="E1114"/>
  <c r="E1112"/>
  <c r="G1112" s="1"/>
  <c r="E1111"/>
  <c r="G1111" s="1"/>
  <c r="E1106"/>
  <c r="G1106" s="1"/>
  <c r="E1107"/>
  <c r="G1107" s="1"/>
  <c r="E1108"/>
  <c r="G1108" s="1"/>
  <c r="E1109"/>
  <c r="E1105"/>
  <c r="G1105" s="1"/>
  <c r="E1096"/>
  <c r="E1097"/>
  <c r="G1097" s="1"/>
  <c r="E1098"/>
  <c r="G1098" s="1"/>
  <c r="E1099"/>
  <c r="G1099" s="1"/>
  <c r="E1100"/>
  <c r="E1101"/>
  <c r="G1101" s="1"/>
  <c r="E1102"/>
  <c r="G1102" s="1"/>
  <c r="E1095"/>
  <c r="G1095" s="1"/>
  <c r="E1087"/>
  <c r="E1088"/>
  <c r="G1088" s="1"/>
  <c r="E1089"/>
  <c r="G1089" s="1"/>
  <c r="E1090"/>
  <c r="G1090" s="1"/>
  <c r="E1091"/>
  <c r="E1092"/>
  <c r="G1092" s="1"/>
  <c r="E1093"/>
  <c r="G1093" s="1"/>
  <c r="E1086"/>
  <c r="G1086" s="1"/>
  <c r="E1079"/>
  <c r="G1079" s="1"/>
  <c r="E1080"/>
  <c r="G1080" s="1"/>
  <c r="E1081"/>
  <c r="E1082"/>
  <c r="G1082" s="1"/>
  <c r="E1083"/>
  <c r="G1083" s="1"/>
  <c r="E1084"/>
  <c r="G1084" s="1"/>
  <c r="E1078"/>
  <c r="G1078" s="1"/>
  <c r="E1069"/>
  <c r="F1069" s="1"/>
  <c r="E1070"/>
  <c r="F1070" s="1"/>
  <c r="E1071"/>
  <c r="F1071" s="1"/>
  <c r="E1072"/>
  <c r="F1072" s="1"/>
  <c r="E1073"/>
  <c r="F1073" s="1"/>
  <c r="E1074"/>
  <c r="F1074" s="1"/>
  <c r="E1075"/>
  <c r="F1075" s="1"/>
  <c r="E1076"/>
  <c r="F1076" s="1"/>
  <c r="E1062"/>
  <c r="G1062" s="1"/>
  <c r="E1063"/>
  <c r="E1064"/>
  <c r="G1064" s="1"/>
  <c r="E1065"/>
  <c r="G1065" s="1"/>
  <c r="E1061"/>
  <c r="G1061" s="1"/>
  <c r="G2915"/>
  <c r="G2916"/>
  <c r="G2917"/>
  <c r="G2918"/>
  <c r="G2919"/>
  <c r="G1523"/>
  <c r="G1524"/>
  <c r="G1525"/>
  <c r="G1526"/>
  <c r="G1527"/>
  <c r="G3182"/>
  <c r="G3183"/>
  <c r="G3164"/>
  <c r="E3189"/>
  <c r="G3189" s="1"/>
  <c r="E3149"/>
  <c r="E1051"/>
  <c r="G1051" s="1"/>
  <c r="E1052"/>
  <c r="G1052" s="1"/>
  <c r="E1053"/>
  <c r="G1053" s="1"/>
  <c r="E1054"/>
  <c r="G1054" s="1"/>
  <c r="E1055"/>
  <c r="G1055" s="1"/>
  <c r="E1056"/>
  <c r="G1056" s="1"/>
  <c r="E1057"/>
  <c r="E1050"/>
  <c r="G1050" s="1"/>
  <c r="E975"/>
  <c r="G975" s="1"/>
  <c r="E976"/>
  <c r="G976" s="1"/>
  <c r="E977"/>
  <c r="G977" s="1"/>
  <c r="E978"/>
  <c r="G978" s="1"/>
  <c r="E979"/>
  <c r="G979" s="1"/>
  <c r="E974"/>
  <c r="G974" s="1"/>
  <c r="E966"/>
  <c r="G966" s="1"/>
  <c r="E967"/>
  <c r="G967" s="1"/>
  <c r="E968"/>
  <c r="G968" s="1"/>
  <c r="E969"/>
  <c r="G969" s="1"/>
  <c r="E970"/>
  <c r="G970" s="1"/>
  <c r="E971"/>
  <c r="G971" s="1"/>
  <c r="E972"/>
  <c r="G972" s="1"/>
  <c r="E965"/>
  <c r="G965" s="1"/>
  <c r="E960"/>
  <c r="G960" s="1"/>
  <c r="E961"/>
  <c r="G961" s="1"/>
  <c r="E962"/>
  <c r="G962" s="1"/>
  <c r="E963"/>
  <c r="E959"/>
  <c r="G959" s="1"/>
  <c r="E954"/>
  <c r="G954" s="1"/>
  <c r="E955"/>
  <c r="G955" s="1"/>
  <c r="E956"/>
  <c r="G956" s="1"/>
  <c r="E953"/>
  <c r="G953" s="1"/>
  <c r="E948"/>
  <c r="G948" s="1"/>
  <c r="E949"/>
  <c r="G949" s="1"/>
  <c r="E950"/>
  <c r="E951"/>
  <c r="G951" s="1"/>
  <c r="E947"/>
  <c r="G947" s="1"/>
  <c r="E943"/>
  <c r="G943" s="1"/>
  <c r="E944"/>
  <c r="G944" s="1"/>
  <c r="E945"/>
  <c r="G945" s="1"/>
  <c r="E942"/>
  <c r="G942" s="1"/>
  <c r="E938"/>
  <c r="G938" s="1"/>
  <c r="E939"/>
  <c r="G939" s="1"/>
  <c r="E940"/>
  <c r="G940" s="1"/>
  <c r="E937"/>
  <c r="G937" s="1"/>
  <c r="E933"/>
  <c r="G933" s="1"/>
  <c r="E934"/>
  <c r="G934" s="1"/>
  <c r="E935"/>
  <c r="G935" s="1"/>
  <c r="E932"/>
  <c r="G932" s="1"/>
  <c r="E927"/>
  <c r="G927" s="1"/>
  <c r="E928"/>
  <c r="G928" s="1"/>
  <c r="E929"/>
  <c r="G929" s="1"/>
  <c r="E930"/>
  <c r="G930" s="1"/>
  <c r="E926"/>
  <c r="G926" s="1"/>
  <c r="E922"/>
  <c r="G922" s="1"/>
  <c r="E923"/>
  <c r="G923" s="1"/>
  <c r="E924"/>
  <c r="G924" s="1"/>
  <c r="E921"/>
  <c r="G921" s="1"/>
  <c r="E917"/>
  <c r="G917" s="1"/>
  <c r="E918"/>
  <c r="G918" s="1"/>
  <c r="E919"/>
  <c r="G919" s="1"/>
  <c r="E916"/>
  <c r="G916" s="1"/>
  <c r="E912"/>
  <c r="G912" s="1"/>
  <c r="E913"/>
  <c r="G913" s="1"/>
  <c r="E914"/>
  <c r="G914" s="1"/>
  <c r="E911"/>
  <c r="G911" s="1"/>
  <c r="E906"/>
  <c r="G906" s="1"/>
  <c r="E907"/>
  <c r="G907" s="1"/>
  <c r="E908"/>
  <c r="G908" s="1"/>
  <c r="E909"/>
  <c r="G909" s="1"/>
  <c r="E905"/>
  <c r="G905" s="1"/>
  <c r="E899"/>
  <c r="G899" s="1"/>
  <c r="E900"/>
  <c r="G900" s="1"/>
  <c r="E901"/>
  <c r="G901" s="1"/>
  <c r="E902"/>
  <c r="G902" s="1"/>
  <c r="E903"/>
  <c r="G903" s="1"/>
  <c r="E898"/>
  <c r="G898" s="1"/>
  <c r="E893"/>
  <c r="G893" s="1"/>
  <c r="E894"/>
  <c r="G894" s="1"/>
  <c r="E895"/>
  <c r="G895" s="1"/>
  <c r="E896"/>
  <c r="G896" s="1"/>
  <c r="E892"/>
  <c r="G892" s="1"/>
  <c r="E885"/>
  <c r="G885" s="1"/>
  <c r="E886"/>
  <c r="G886" s="1"/>
  <c r="E887"/>
  <c r="G887" s="1"/>
  <c r="E888"/>
  <c r="G888" s="1"/>
  <c r="E889"/>
  <c r="G889" s="1"/>
  <c r="E890"/>
  <c r="G890" s="1"/>
  <c r="E884"/>
  <c r="G884" s="1"/>
  <c r="E880"/>
  <c r="G880" s="1"/>
  <c r="E881"/>
  <c r="G881" s="1"/>
  <c r="E882"/>
  <c r="G882" s="1"/>
  <c r="E879"/>
  <c r="G879" s="1"/>
  <c r="E877"/>
  <c r="G877" s="1"/>
  <c r="E876"/>
  <c r="G876" s="1"/>
  <c r="E871"/>
  <c r="G871" s="1"/>
  <c r="E872"/>
  <c r="G872" s="1"/>
  <c r="E873"/>
  <c r="G873" s="1"/>
  <c r="E874"/>
  <c r="G874" s="1"/>
  <c r="E870"/>
  <c r="G870" s="1"/>
  <c r="E861"/>
  <c r="G861" s="1"/>
  <c r="E862"/>
  <c r="G862" s="1"/>
  <c r="E863"/>
  <c r="G863" s="1"/>
  <c r="E864"/>
  <c r="G864" s="1"/>
  <c r="E865"/>
  <c r="G865" s="1"/>
  <c r="E866"/>
  <c r="G866" s="1"/>
  <c r="E867"/>
  <c r="G867" s="1"/>
  <c r="E860"/>
  <c r="G860" s="1"/>
  <c r="E852"/>
  <c r="G852" s="1"/>
  <c r="E853"/>
  <c r="G853" s="1"/>
  <c r="E854"/>
  <c r="G854" s="1"/>
  <c r="E855"/>
  <c r="G855" s="1"/>
  <c r="E856"/>
  <c r="G856" s="1"/>
  <c r="E857"/>
  <c r="G857" s="1"/>
  <c r="E858"/>
  <c r="G858" s="1"/>
  <c r="G1057"/>
  <c r="G963"/>
  <c r="G950"/>
  <c r="G851"/>
  <c r="E841"/>
  <c r="G841" s="1"/>
  <c r="E842"/>
  <c r="G842" s="1"/>
  <c r="E843"/>
  <c r="E844"/>
  <c r="G844" s="1"/>
  <c r="E845"/>
  <c r="G845" s="1"/>
  <c r="E846"/>
  <c r="G846" s="1"/>
  <c r="E847"/>
  <c r="G847" s="1"/>
  <c r="E840"/>
  <c r="G840" s="1"/>
  <c r="E765"/>
  <c r="G765" s="1"/>
  <c r="E766"/>
  <c r="G766" s="1"/>
  <c r="E767"/>
  <c r="E768"/>
  <c r="G768" s="1"/>
  <c r="E769"/>
  <c r="G769" s="1"/>
  <c r="E764"/>
  <c r="G764" s="1"/>
  <c r="E762"/>
  <c r="E756"/>
  <c r="G756" s="1"/>
  <c r="E757"/>
  <c r="G757" s="1"/>
  <c r="E758"/>
  <c r="G758" s="1"/>
  <c r="E759"/>
  <c r="E760"/>
  <c r="G760" s="1"/>
  <c r="E761"/>
  <c r="G761" s="1"/>
  <c r="E755"/>
  <c r="G755" s="1"/>
  <c r="E750"/>
  <c r="G750" s="1"/>
  <c r="E751"/>
  <c r="G751" s="1"/>
  <c r="E752"/>
  <c r="E753"/>
  <c r="G753" s="1"/>
  <c r="E749"/>
  <c r="E744"/>
  <c r="G744" s="1"/>
  <c r="E745"/>
  <c r="G745" s="1"/>
  <c r="E746"/>
  <c r="G746" s="1"/>
  <c r="E743"/>
  <c r="E738"/>
  <c r="G738" s="1"/>
  <c r="E739"/>
  <c r="E740"/>
  <c r="G740" s="1"/>
  <c r="E741"/>
  <c r="G741" s="1"/>
  <c r="E737"/>
  <c r="G737" s="1"/>
  <c r="E733"/>
  <c r="E734"/>
  <c r="G734" s="1"/>
  <c r="E735"/>
  <c r="G735" s="1"/>
  <c r="E732"/>
  <c r="G732" s="1"/>
  <c r="E728"/>
  <c r="E729"/>
  <c r="G729" s="1"/>
  <c r="E730"/>
  <c r="G730" s="1"/>
  <c r="E727"/>
  <c r="G727" s="1"/>
  <c r="E723"/>
  <c r="E724"/>
  <c r="G724" s="1"/>
  <c r="E725"/>
  <c r="G725" s="1"/>
  <c r="E722"/>
  <c r="G722" s="1"/>
  <c r="E717"/>
  <c r="E718"/>
  <c r="G718" s="1"/>
  <c r="E719"/>
  <c r="G719" s="1"/>
  <c r="E720"/>
  <c r="G720" s="1"/>
  <c r="E716"/>
  <c r="G716" s="1"/>
  <c r="E712"/>
  <c r="G712" s="1"/>
  <c r="E713"/>
  <c r="E714"/>
  <c r="G714" s="1"/>
  <c r="E711"/>
  <c r="G711" s="1"/>
  <c r="E707"/>
  <c r="G707" s="1"/>
  <c r="E708"/>
  <c r="E709"/>
  <c r="G709" s="1"/>
  <c r="E706"/>
  <c r="G706" s="1"/>
  <c r="E702"/>
  <c r="G702" s="1"/>
  <c r="E703"/>
  <c r="E704"/>
  <c r="G704" s="1"/>
  <c r="E701"/>
  <c r="G701" s="1"/>
  <c r="E696"/>
  <c r="G696" s="1"/>
  <c r="E697"/>
  <c r="G697" s="1"/>
  <c r="E698"/>
  <c r="G698" s="1"/>
  <c r="E699"/>
  <c r="E695"/>
  <c r="G695" s="1"/>
  <c r="E689"/>
  <c r="E690"/>
  <c r="G690" s="1"/>
  <c r="E691"/>
  <c r="G691" s="1"/>
  <c r="E692"/>
  <c r="G692" s="1"/>
  <c r="E693"/>
  <c r="G693" s="1"/>
  <c r="E688"/>
  <c r="G688" s="1"/>
  <c r="E683"/>
  <c r="G683" s="1"/>
  <c r="E684"/>
  <c r="G684" s="1"/>
  <c r="E685"/>
  <c r="G685" s="1"/>
  <c r="E686"/>
  <c r="G686" s="1"/>
  <c r="E682"/>
  <c r="G682" s="1"/>
  <c r="E675"/>
  <c r="G675" s="1"/>
  <c r="E676"/>
  <c r="G676" s="1"/>
  <c r="E677"/>
  <c r="G677" s="1"/>
  <c r="E678"/>
  <c r="G678" s="1"/>
  <c r="E679"/>
  <c r="G679" s="1"/>
  <c r="E680"/>
  <c r="E674"/>
  <c r="G674" s="1"/>
  <c r="E670"/>
  <c r="G670" s="1"/>
  <c r="E671"/>
  <c r="G671" s="1"/>
  <c r="E672"/>
  <c r="G672" s="1"/>
  <c r="E669"/>
  <c r="G669" s="1"/>
  <c r="E667"/>
  <c r="E666"/>
  <c r="G666" s="1"/>
  <c r="E661"/>
  <c r="G661" s="1"/>
  <c r="E662"/>
  <c r="G662" s="1"/>
  <c r="E663"/>
  <c r="G663" s="1"/>
  <c r="E664"/>
  <c r="G664" s="1"/>
  <c r="E660"/>
  <c r="G660" s="1"/>
  <c r="E651"/>
  <c r="E652"/>
  <c r="G652" s="1"/>
  <c r="E653"/>
  <c r="G653" s="1"/>
  <c r="E654"/>
  <c r="G654" s="1"/>
  <c r="E655"/>
  <c r="E656"/>
  <c r="G656" s="1"/>
  <c r="E657"/>
  <c r="G657" s="1"/>
  <c r="E650"/>
  <c r="G650" s="1"/>
  <c r="E642"/>
  <c r="E643"/>
  <c r="G643" s="1"/>
  <c r="E644"/>
  <c r="G644" s="1"/>
  <c r="E645"/>
  <c r="G645" s="1"/>
  <c r="E646"/>
  <c r="E647"/>
  <c r="G647" s="1"/>
  <c r="E648"/>
  <c r="G648" s="1"/>
  <c r="E641"/>
  <c r="G641" s="1"/>
  <c r="G843"/>
  <c r="G767"/>
  <c r="G762"/>
  <c r="G759"/>
  <c r="G752"/>
  <c r="G749"/>
  <c r="G743"/>
  <c r="G739"/>
  <c r="G733"/>
  <c r="G728"/>
  <c r="G723"/>
  <c r="G717"/>
  <c r="G713"/>
  <c r="G708"/>
  <c r="G703"/>
  <c r="G699"/>
  <c r="G689"/>
  <c r="G680"/>
  <c r="G667"/>
  <c r="G655"/>
  <c r="G651"/>
  <c r="G646"/>
  <c r="G642"/>
  <c r="E631"/>
  <c r="G631" s="1"/>
  <c r="E632"/>
  <c r="G632" s="1"/>
  <c r="E633"/>
  <c r="G633" s="1"/>
  <c r="E634"/>
  <c r="G634" s="1"/>
  <c r="E635"/>
  <c r="G635" s="1"/>
  <c r="E636"/>
  <c r="E637"/>
  <c r="G637" s="1"/>
  <c r="E630"/>
  <c r="G630" s="1"/>
  <c r="E555"/>
  <c r="G555" s="1"/>
  <c r="E556"/>
  <c r="G556" s="1"/>
  <c r="E557"/>
  <c r="G557" s="1"/>
  <c r="E558"/>
  <c r="E559"/>
  <c r="G559" s="1"/>
  <c r="E554"/>
  <c r="G554" s="1"/>
  <c r="E546"/>
  <c r="G546" s="1"/>
  <c r="E547"/>
  <c r="G547" s="1"/>
  <c r="E548"/>
  <c r="G548" s="1"/>
  <c r="E549"/>
  <c r="E550"/>
  <c r="G550" s="1"/>
  <c r="E551"/>
  <c r="G551" s="1"/>
  <c r="E552"/>
  <c r="G552" s="1"/>
  <c r="E545"/>
  <c r="G545" s="1"/>
  <c r="E540"/>
  <c r="G540" s="1"/>
  <c r="E541"/>
  <c r="E542"/>
  <c r="G542" s="1"/>
  <c r="E543"/>
  <c r="G543" s="1"/>
  <c r="E539"/>
  <c r="G539" s="1"/>
  <c r="E534"/>
  <c r="G534" s="1"/>
  <c r="E535"/>
  <c r="G535" s="1"/>
  <c r="E536"/>
  <c r="G536" s="1"/>
  <c r="E533"/>
  <c r="G533" s="1"/>
  <c r="E528"/>
  <c r="E529"/>
  <c r="G529" s="1"/>
  <c r="E530"/>
  <c r="G530" s="1"/>
  <c r="E531"/>
  <c r="G531" s="1"/>
  <c r="E527"/>
  <c r="G527" s="1"/>
  <c r="E523"/>
  <c r="G523" s="1"/>
  <c r="E524"/>
  <c r="G524" s="1"/>
  <c r="E525"/>
  <c r="G525" s="1"/>
  <c r="E522"/>
  <c r="G522" s="1"/>
  <c r="E518"/>
  <c r="G518" s="1"/>
  <c r="E519"/>
  <c r="G519" s="1"/>
  <c r="E520"/>
  <c r="G520" s="1"/>
  <c r="E517"/>
  <c r="G517" s="1"/>
  <c r="E513"/>
  <c r="G513" s="1"/>
  <c r="E514"/>
  <c r="G514" s="1"/>
  <c r="E515"/>
  <c r="G515" s="1"/>
  <c r="E512"/>
  <c r="G512" s="1"/>
  <c r="E507"/>
  <c r="G507" s="1"/>
  <c r="E508"/>
  <c r="G508" s="1"/>
  <c r="E509"/>
  <c r="G509" s="1"/>
  <c r="E510"/>
  <c r="E506"/>
  <c r="G506" s="1"/>
  <c r="E502"/>
  <c r="G502" s="1"/>
  <c r="E503"/>
  <c r="G503" s="1"/>
  <c r="E504"/>
  <c r="G504" s="1"/>
  <c r="E501"/>
  <c r="G501" s="1"/>
  <c r="E497"/>
  <c r="G497" s="1"/>
  <c r="E498"/>
  <c r="G498" s="1"/>
  <c r="E499"/>
  <c r="G499" s="1"/>
  <c r="E496"/>
  <c r="G496" s="1"/>
  <c r="E492"/>
  <c r="G492" s="1"/>
  <c r="E493"/>
  <c r="G493" s="1"/>
  <c r="E494"/>
  <c r="G494" s="1"/>
  <c r="E491"/>
  <c r="G491" s="1"/>
  <c r="E486"/>
  <c r="G486" s="1"/>
  <c r="E487"/>
  <c r="G487" s="1"/>
  <c r="E488"/>
  <c r="E489"/>
  <c r="G489" s="1"/>
  <c r="E485"/>
  <c r="G485" s="1"/>
  <c r="E479"/>
  <c r="G479" s="1"/>
  <c r="E480"/>
  <c r="G480" s="1"/>
  <c r="E481"/>
  <c r="G481" s="1"/>
  <c r="E482"/>
  <c r="G482" s="1"/>
  <c r="E483"/>
  <c r="G483" s="1"/>
  <c r="E478"/>
  <c r="G478" s="1"/>
  <c r="E473"/>
  <c r="G473" s="1"/>
  <c r="E474"/>
  <c r="G474" s="1"/>
  <c r="E475"/>
  <c r="G475" s="1"/>
  <c r="E476"/>
  <c r="G476" s="1"/>
  <c r="E472"/>
  <c r="G472" s="1"/>
  <c r="E465"/>
  <c r="G465" s="1"/>
  <c r="E466"/>
  <c r="G466" s="1"/>
  <c r="E467"/>
  <c r="G467" s="1"/>
  <c r="E468"/>
  <c r="G468" s="1"/>
  <c r="E469"/>
  <c r="E470"/>
  <c r="G470" s="1"/>
  <c r="E464"/>
  <c r="G464" s="1"/>
  <c r="E460"/>
  <c r="G460" s="1"/>
  <c r="E461"/>
  <c r="G461" s="1"/>
  <c r="E462"/>
  <c r="G462" s="1"/>
  <c r="E459"/>
  <c r="G459" s="1"/>
  <c r="E457"/>
  <c r="G457" s="1"/>
  <c r="E456"/>
  <c r="G456" s="1"/>
  <c r="E451"/>
  <c r="G451" s="1"/>
  <c r="E452"/>
  <c r="E453"/>
  <c r="G453" s="1"/>
  <c r="E454"/>
  <c r="G454" s="1"/>
  <c r="E450"/>
  <c r="G450" s="1"/>
  <c r="E441"/>
  <c r="G441" s="1"/>
  <c r="E442"/>
  <c r="G442" s="1"/>
  <c r="E443"/>
  <c r="G443" s="1"/>
  <c r="E444"/>
  <c r="G444" s="1"/>
  <c r="E445"/>
  <c r="G445" s="1"/>
  <c r="E446"/>
  <c r="G446" s="1"/>
  <c r="E447"/>
  <c r="G447" s="1"/>
  <c r="E440"/>
  <c r="G440" s="1"/>
  <c r="G636"/>
  <c r="G558"/>
  <c r="G549"/>
  <c r="G541"/>
  <c r="G528"/>
  <c r="G510"/>
  <c r="G488"/>
  <c r="G469"/>
  <c r="G452"/>
  <c r="E432"/>
  <c r="G432" s="1"/>
  <c r="E433"/>
  <c r="G433" s="1"/>
  <c r="E434"/>
  <c r="G434" s="1"/>
  <c r="E435"/>
  <c r="G435" s="1"/>
  <c r="E436"/>
  <c r="G436" s="1"/>
  <c r="E437"/>
  <c r="G437" s="1"/>
  <c r="E438"/>
  <c r="G438" s="1"/>
  <c r="E431"/>
  <c r="G431" s="1"/>
  <c r="E421"/>
  <c r="G421" s="1"/>
  <c r="E422"/>
  <c r="G422" s="1"/>
  <c r="E423"/>
  <c r="G423" s="1"/>
  <c r="E424"/>
  <c r="G424" s="1"/>
  <c r="E425"/>
  <c r="G425" s="1"/>
  <c r="E426"/>
  <c r="G426" s="1"/>
  <c r="E427"/>
  <c r="E420"/>
  <c r="G420" s="1"/>
  <c r="G427"/>
  <c r="E345"/>
  <c r="G345" s="1"/>
  <c r="E346"/>
  <c r="G346" s="1"/>
  <c r="E347"/>
  <c r="G347" s="1"/>
  <c r="E348"/>
  <c r="G348" s="1"/>
  <c r="E349"/>
  <c r="G349" s="1"/>
  <c r="E344"/>
  <c r="G344" s="1"/>
  <c r="E336"/>
  <c r="G336" s="1"/>
  <c r="E337"/>
  <c r="G337" s="1"/>
  <c r="E338"/>
  <c r="G338" s="1"/>
  <c r="E339"/>
  <c r="G339" s="1"/>
  <c r="E340"/>
  <c r="G340" s="1"/>
  <c r="E341"/>
  <c r="G341" s="1"/>
  <c r="E342"/>
  <c r="G342" s="1"/>
  <c r="E335"/>
  <c r="G335" s="1"/>
  <c r="E330"/>
  <c r="G330" s="1"/>
  <c r="E331"/>
  <c r="G331" s="1"/>
  <c r="E332"/>
  <c r="G332" s="1"/>
  <c r="E333"/>
  <c r="G333" s="1"/>
  <c r="E323"/>
  <c r="G323" s="1"/>
  <c r="E329"/>
  <c r="G329" s="1"/>
  <c r="E324"/>
  <c r="E325"/>
  <c r="G325" s="1"/>
  <c r="E326"/>
  <c r="G326" s="1"/>
  <c r="E318"/>
  <c r="G318" s="1"/>
  <c r="E319"/>
  <c r="G319" s="1"/>
  <c r="E320"/>
  <c r="G320" s="1"/>
  <c r="E321"/>
  <c r="G321" s="1"/>
  <c r="E317"/>
  <c r="G317" s="1"/>
  <c r="E313"/>
  <c r="G313" s="1"/>
  <c r="E314"/>
  <c r="G314" s="1"/>
  <c r="E315"/>
  <c r="G315" s="1"/>
  <c r="E312"/>
  <c r="G312" s="1"/>
  <c r="E308"/>
  <c r="G308" s="1"/>
  <c r="E309"/>
  <c r="G309" s="1"/>
  <c r="E310"/>
  <c r="G310" s="1"/>
  <c r="E307"/>
  <c r="G307" s="1"/>
  <c r="E303"/>
  <c r="G303" s="1"/>
  <c r="E304"/>
  <c r="G304" s="1"/>
  <c r="E305"/>
  <c r="G305" s="1"/>
  <c r="E302"/>
  <c r="G302" s="1"/>
  <c r="E297"/>
  <c r="E298"/>
  <c r="G298" s="1"/>
  <c r="E299"/>
  <c r="G299" s="1"/>
  <c r="E300"/>
  <c r="G300" s="1"/>
  <c r="E296"/>
  <c r="G296" s="1"/>
  <c r="E292"/>
  <c r="G292" s="1"/>
  <c r="E293"/>
  <c r="G293" s="1"/>
  <c r="E294"/>
  <c r="G294" s="1"/>
  <c r="E291"/>
  <c r="G291" s="1"/>
  <c r="E287"/>
  <c r="G287" s="1"/>
  <c r="E288"/>
  <c r="G288" s="1"/>
  <c r="E289"/>
  <c r="G289" s="1"/>
  <c r="E286"/>
  <c r="G286" s="1"/>
  <c r="E282"/>
  <c r="G282" s="1"/>
  <c r="E283"/>
  <c r="G283" s="1"/>
  <c r="E284"/>
  <c r="E281"/>
  <c r="G281" s="1"/>
  <c r="E276"/>
  <c r="G276" s="1"/>
  <c r="E277"/>
  <c r="G277" s="1"/>
  <c r="E278"/>
  <c r="G278" s="1"/>
  <c r="E279"/>
  <c r="E275"/>
  <c r="G275" s="1"/>
  <c r="E269"/>
  <c r="G269" s="1"/>
  <c r="E270"/>
  <c r="G270" s="1"/>
  <c r="E271"/>
  <c r="G271" s="1"/>
  <c r="E272"/>
  <c r="G272" s="1"/>
  <c r="E273"/>
  <c r="G273" s="1"/>
  <c r="E268"/>
  <c r="G268" s="1"/>
  <c r="E263"/>
  <c r="G263" s="1"/>
  <c r="E264"/>
  <c r="G264" s="1"/>
  <c r="E265"/>
  <c r="G265" s="1"/>
  <c r="E266"/>
  <c r="G266" s="1"/>
  <c r="E262"/>
  <c r="G262" s="1"/>
  <c r="E255"/>
  <c r="G255" s="1"/>
  <c r="E256"/>
  <c r="G256" s="1"/>
  <c r="E257"/>
  <c r="G257" s="1"/>
  <c r="E258"/>
  <c r="G258" s="1"/>
  <c r="E259"/>
  <c r="G259" s="1"/>
  <c r="E260"/>
  <c r="G260" s="1"/>
  <c r="E254"/>
  <c r="G254" s="1"/>
  <c r="E250"/>
  <c r="G250" s="1"/>
  <c r="E251"/>
  <c r="G251" s="1"/>
  <c r="E252"/>
  <c r="G252" s="1"/>
  <c r="E249"/>
  <c r="G249" s="1"/>
  <c r="E247"/>
  <c r="G247" s="1"/>
  <c r="E246"/>
  <c r="G246" s="1"/>
  <c r="E240"/>
  <c r="G240" s="1"/>
  <c r="E230"/>
  <c r="E221"/>
  <c r="F221" s="1"/>
  <c r="E92"/>
  <c r="F92" s="1"/>
  <c r="E76"/>
  <c r="G76" s="1"/>
  <c r="E74"/>
  <c r="F74" s="1"/>
  <c r="E71"/>
  <c r="G71" s="1"/>
  <c r="E66"/>
  <c r="F66" s="1"/>
  <c r="E67"/>
  <c r="G67" s="1"/>
  <c r="E68"/>
  <c r="F68" s="1"/>
  <c r="E69"/>
  <c r="F69" s="1"/>
  <c r="E65"/>
  <c r="F65" s="1"/>
  <c r="E59"/>
  <c r="G59" s="1"/>
  <c r="E60"/>
  <c r="F60" s="1"/>
  <c r="E61"/>
  <c r="G61" s="1"/>
  <c r="E62"/>
  <c r="F62" s="1"/>
  <c r="E63"/>
  <c r="G63" s="1"/>
  <c r="E58"/>
  <c r="F58" s="1"/>
  <c r="E53"/>
  <c r="F53" s="1"/>
  <c r="E54"/>
  <c r="F54" s="1"/>
  <c r="E55"/>
  <c r="G55" s="1"/>
  <c r="E56"/>
  <c r="F56" s="1"/>
  <c r="E52"/>
  <c r="G52" s="1"/>
  <c r="E45"/>
  <c r="F45" s="1"/>
  <c r="E46"/>
  <c r="G46" s="1"/>
  <c r="E47"/>
  <c r="F47" s="1"/>
  <c r="E48"/>
  <c r="F48" s="1"/>
  <c r="E49"/>
  <c r="F49" s="1"/>
  <c r="E50"/>
  <c r="G50" s="1"/>
  <c r="E44"/>
  <c r="F44" s="1"/>
  <c r="E39"/>
  <c r="G39" s="1"/>
  <c r="E20"/>
  <c r="G20" s="1"/>
  <c r="E37"/>
  <c r="F37" s="1"/>
  <c r="E36"/>
  <c r="E31"/>
  <c r="F31" s="1"/>
  <c r="E32"/>
  <c r="G32" s="1"/>
  <c r="E33"/>
  <c r="F33" s="1"/>
  <c r="E34"/>
  <c r="G34" s="1"/>
  <c r="E30"/>
  <c r="G30" s="1"/>
  <c r="E40"/>
  <c r="G40" s="1"/>
  <c r="E41"/>
  <c r="F41" s="1"/>
  <c r="E42"/>
  <c r="G42" s="1"/>
  <c r="G37"/>
  <c r="G36"/>
  <c r="E241"/>
  <c r="E242"/>
  <c r="G242" s="1"/>
  <c r="E243"/>
  <c r="G243" s="1"/>
  <c r="E244"/>
  <c r="G244" s="1"/>
  <c r="F209"/>
  <c r="E231"/>
  <c r="G231" s="1"/>
  <c r="E232"/>
  <c r="G232" s="1"/>
  <c r="E233"/>
  <c r="G233" s="1"/>
  <c r="E234"/>
  <c r="G234" s="1"/>
  <c r="E235"/>
  <c r="G235" s="1"/>
  <c r="E236"/>
  <c r="G236" s="1"/>
  <c r="E237"/>
  <c r="G237" s="1"/>
  <c r="G221"/>
  <c r="G230"/>
  <c r="G241"/>
  <c r="G279"/>
  <c r="G284"/>
  <c r="G297"/>
  <c r="G324"/>
  <c r="G1063"/>
  <c r="G1068"/>
  <c r="G1072"/>
  <c r="G1076"/>
  <c r="G1081"/>
  <c r="G1087"/>
  <c r="G1091"/>
  <c r="G1096"/>
  <c r="G1100"/>
  <c r="G1109"/>
  <c r="G1114"/>
  <c r="G1119"/>
  <c r="G1122"/>
  <c r="G1129"/>
  <c r="G1133"/>
  <c r="G1137"/>
  <c r="G1141"/>
  <c r="G1147"/>
  <c r="G1152"/>
  <c r="G1157"/>
  <c r="G1163"/>
  <c r="G1167"/>
  <c r="G1172"/>
  <c r="G1177"/>
  <c r="G1182"/>
  <c r="G1185"/>
  <c r="G1191"/>
  <c r="G1198"/>
  <c r="G1207"/>
  <c r="G1209"/>
  <c r="G1210"/>
  <c r="G1211"/>
  <c r="G1212"/>
  <c r="G1213"/>
  <c r="G1214"/>
  <c r="G1757"/>
  <c r="G1758"/>
  <c r="G1759"/>
  <c r="G1760"/>
  <c r="G1761"/>
  <c r="G1991"/>
  <c r="G1992"/>
  <c r="G1993"/>
  <c r="G1994"/>
  <c r="G1995"/>
  <c r="G2225"/>
  <c r="G2226"/>
  <c r="G2227"/>
  <c r="G2228"/>
  <c r="G2229"/>
  <c r="G3151"/>
  <c r="G3152"/>
  <c r="G3153"/>
  <c r="G3154"/>
  <c r="G3155"/>
  <c r="G3157"/>
  <c r="G3158"/>
  <c r="G3159"/>
  <c r="G3160"/>
  <c r="G3161"/>
  <c r="G3162"/>
  <c r="G3165"/>
  <c r="G3166"/>
  <c r="G3167"/>
  <c r="G3169"/>
  <c r="G3170"/>
  <c r="G3171"/>
  <c r="G3172"/>
  <c r="G3173"/>
  <c r="G3174"/>
  <c r="G3175"/>
  <c r="G3177"/>
  <c r="G3178"/>
  <c r="G3179"/>
  <c r="G3180"/>
  <c r="G3184"/>
  <c r="G3185"/>
  <c r="G3186"/>
  <c r="G3187"/>
  <c r="G3190"/>
  <c r="G3191"/>
  <c r="G3192"/>
  <c r="G3193"/>
  <c r="G3194"/>
  <c r="G3196"/>
  <c r="G3197"/>
  <c r="G3198"/>
  <c r="G3199"/>
  <c r="G3200"/>
  <c r="G3201"/>
  <c r="G3202"/>
  <c r="G3204"/>
  <c r="G3205"/>
  <c r="G3206"/>
  <c r="G3207"/>
  <c r="G3208"/>
  <c r="F67"/>
  <c r="F59"/>
  <c r="F36"/>
  <c r="E222"/>
  <c r="G222" s="1"/>
  <c r="E223"/>
  <c r="F223" s="1"/>
  <c r="E224"/>
  <c r="G224" s="1"/>
  <c r="E225"/>
  <c r="F225" s="1"/>
  <c r="E226"/>
  <c r="G226" s="1"/>
  <c r="E227"/>
  <c r="F227" s="1"/>
  <c r="E228"/>
  <c r="G228" s="1"/>
  <c r="E211"/>
  <c r="G211" s="1"/>
  <c r="E212"/>
  <c r="G212" s="1"/>
  <c r="E213"/>
  <c r="G213" s="1"/>
  <c r="E214"/>
  <c r="G214" s="1"/>
  <c r="E215"/>
  <c r="G215" s="1"/>
  <c r="E216"/>
  <c r="G216" s="1"/>
  <c r="E217"/>
  <c r="G217" s="1"/>
  <c r="E210"/>
  <c r="G210" s="1"/>
  <c r="E139"/>
  <c r="G139" s="1"/>
  <c r="E134"/>
  <c r="G134" s="1"/>
  <c r="E135"/>
  <c r="G135" s="1"/>
  <c r="E136"/>
  <c r="G136" s="1"/>
  <c r="E137"/>
  <c r="G137" s="1"/>
  <c r="E138"/>
  <c r="G138" s="1"/>
  <c r="E126"/>
  <c r="G126" s="1"/>
  <c r="E127"/>
  <c r="G127" s="1"/>
  <c r="E128"/>
  <c r="G128" s="1"/>
  <c r="E129"/>
  <c r="G129" s="1"/>
  <c r="E130"/>
  <c r="G130" s="1"/>
  <c r="E131"/>
  <c r="G131" s="1"/>
  <c r="E132"/>
  <c r="G132" s="1"/>
  <c r="E125"/>
  <c r="G125" s="1"/>
  <c r="E123"/>
  <c r="G123" s="1"/>
  <c r="E120"/>
  <c r="G120" s="1"/>
  <c r="E121"/>
  <c r="G121" s="1"/>
  <c r="E122"/>
  <c r="G122" s="1"/>
  <c r="E119"/>
  <c r="G119" s="1"/>
  <c r="E108"/>
  <c r="G108" s="1"/>
  <c r="E109"/>
  <c r="G109" s="1"/>
  <c r="E110"/>
  <c r="G110" s="1"/>
  <c r="E111"/>
  <c r="G111" s="1"/>
  <c r="E107"/>
  <c r="G107" s="1"/>
  <c r="E103"/>
  <c r="G103" s="1"/>
  <c r="E104"/>
  <c r="G104" s="1"/>
  <c r="E105"/>
  <c r="G105" s="1"/>
  <c r="E102"/>
  <c r="G102" s="1"/>
  <c r="E98"/>
  <c r="G98" s="1"/>
  <c r="E99"/>
  <c r="G99" s="1"/>
  <c r="E100"/>
  <c r="G100" s="1"/>
  <c r="E97"/>
  <c r="G97" s="1"/>
  <c r="E93"/>
  <c r="G93" s="1"/>
  <c r="E94"/>
  <c r="G94" s="1"/>
  <c r="E95"/>
  <c r="G95" s="1"/>
  <c r="E86"/>
  <c r="G86" s="1"/>
  <c r="E81"/>
  <c r="G81" s="1"/>
  <c r="E79"/>
  <c r="F79" s="1"/>
  <c r="E87"/>
  <c r="G87" s="1"/>
  <c r="E88"/>
  <c r="G88" s="1"/>
  <c r="E89"/>
  <c r="G89" s="1"/>
  <c r="E90"/>
  <c r="G90" s="1"/>
  <c r="E82"/>
  <c r="F82" s="1"/>
  <c r="E83"/>
  <c r="G83" s="1"/>
  <c r="E84"/>
  <c r="F84" s="1"/>
  <c r="G79"/>
  <c r="E77"/>
  <c r="F77" s="1"/>
  <c r="E78"/>
  <c r="F78" s="1"/>
  <c r="E72"/>
  <c r="F72" s="1"/>
  <c r="E73"/>
  <c r="G73" s="1"/>
  <c r="G68"/>
  <c r="G53"/>
  <c r="G48"/>
  <c r="G31"/>
  <c r="G553" l="1"/>
  <c r="G2033"/>
  <c r="G1331"/>
  <c r="G2495"/>
  <c r="G1565"/>
  <c r="G1060"/>
  <c r="G1187"/>
  <c r="G2957"/>
  <c r="G1799"/>
  <c r="F46"/>
  <c r="F34"/>
  <c r="F42"/>
  <c r="G41"/>
  <c r="F50"/>
  <c r="F43" s="1"/>
  <c r="F55"/>
  <c r="F63"/>
  <c r="F76"/>
  <c r="G66"/>
  <c r="G74"/>
  <c r="F20"/>
  <c r="F32"/>
  <c r="F40"/>
  <c r="G33"/>
  <c r="G69"/>
  <c r="F30"/>
  <c r="F39"/>
  <c r="F52"/>
  <c r="F61"/>
  <c r="F71"/>
  <c r="E2851"/>
  <c r="G2851" s="1"/>
  <c r="E1465"/>
  <c r="G1465" s="1"/>
  <c r="E1708"/>
  <c r="G1708" s="1"/>
  <c r="E2852"/>
  <c r="G2852" s="1"/>
  <c r="G1074"/>
  <c r="G1070"/>
  <c r="E1961"/>
  <c r="G1961" s="1"/>
  <c r="E1730"/>
  <c r="E1733" s="1"/>
  <c r="G1733" s="1"/>
  <c r="G45"/>
  <c r="G47"/>
  <c r="G49"/>
  <c r="G58"/>
  <c r="E3094"/>
  <c r="G3094" s="1"/>
  <c r="G2122"/>
  <c r="E1978"/>
  <c r="G1978" s="1"/>
  <c r="E2613"/>
  <c r="G2613" s="1"/>
  <c r="F1828"/>
  <c r="G1888"/>
  <c r="E2843"/>
  <c r="G2843" s="1"/>
  <c r="E1969"/>
  <c r="G1969" s="1"/>
  <c r="F1367"/>
  <c r="F1346"/>
  <c r="G1996"/>
  <c r="G1654"/>
  <c r="E1467"/>
  <c r="G1467" s="1"/>
  <c r="E1712"/>
  <c r="G1712" s="1"/>
  <c r="E1711"/>
  <c r="G1711" s="1"/>
  <c r="G3122"/>
  <c r="E1009"/>
  <c r="E1010" s="1"/>
  <c r="E1014" s="1"/>
  <c r="G1014" s="1"/>
  <c r="G2409"/>
  <c r="G3046"/>
  <c r="G62"/>
  <c r="E2167"/>
  <c r="G2167" s="1"/>
  <c r="E1960"/>
  <c r="G1960" s="1"/>
  <c r="F1338"/>
  <c r="E1973"/>
  <c r="G1973" s="1"/>
  <c r="G1528"/>
  <c r="E2842"/>
  <c r="G2842" s="1"/>
  <c r="E2850"/>
  <c r="G2850" s="1"/>
  <c r="E2840"/>
  <c r="G2840" s="1"/>
  <c r="E2848"/>
  <c r="G2848" s="1"/>
  <c r="E2838"/>
  <c r="G2838" s="1"/>
  <c r="E2854"/>
  <c r="G2854" s="1"/>
  <c r="E2841"/>
  <c r="G2841" s="1"/>
  <c r="E2845"/>
  <c r="G2845" s="1"/>
  <c r="E2849"/>
  <c r="G2849" s="1"/>
  <c r="E2853"/>
  <c r="G2853" s="1"/>
  <c r="E2434"/>
  <c r="G2434" s="1"/>
  <c r="E2437"/>
  <c r="G2437" s="1"/>
  <c r="E2627"/>
  <c r="G2627" s="1"/>
  <c r="E2623"/>
  <c r="G2623" s="1"/>
  <c r="E2619"/>
  <c r="G2619" s="1"/>
  <c r="E2615"/>
  <c r="G2615" s="1"/>
  <c r="E2855"/>
  <c r="G2855" s="1"/>
  <c r="E2847"/>
  <c r="G2847" s="1"/>
  <c r="E2839"/>
  <c r="G2839" s="1"/>
  <c r="E2205"/>
  <c r="E2207" s="1"/>
  <c r="G2207" s="1"/>
  <c r="E2439"/>
  <c r="E2442" s="1"/>
  <c r="G2442" s="1"/>
  <c r="E2436"/>
  <c r="G2436" s="1"/>
  <c r="E1952"/>
  <c r="G1952" s="1"/>
  <c r="E1951"/>
  <c r="G1951" s="1"/>
  <c r="E1959"/>
  <c r="G1959" s="1"/>
  <c r="E1955"/>
  <c r="G1955" s="1"/>
  <c r="E1962"/>
  <c r="G1962" s="1"/>
  <c r="E1958"/>
  <c r="G1958" s="1"/>
  <c r="E1954"/>
  <c r="G1954" s="1"/>
  <c r="E2844"/>
  <c r="G2844" s="1"/>
  <c r="E2435"/>
  <c r="G2435" s="1"/>
  <c r="E1976"/>
  <c r="G1976" s="1"/>
  <c r="E1972"/>
  <c r="G1972" s="1"/>
  <c r="E1975"/>
  <c r="G1975" s="1"/>
  <c r="E1979"/>
  <c r="G1979" s="1"/>
  <c r="E2617"/>
  <c r="G2617" s="1"/>
  <c r="E2625"/>
  <c r="G2625" s="1"/>
  <c r="F1814"/>
  <c r="F1800"/>
  <c r="F1566"/>
  <c r="F1661"/>
  <c r="F1638"/>
  <c r="F1633"/>
  <c r="F1628" s="1"/>
  <c r="F1617"/>
  <c r="F1572"/>
  <c r="G1941"/>
  <c r="E2611"/>
  <c r="G2611" s="1"/>
  <c r="E2614"/>
  <c r="G2614" s="1"/>
  <c r="E2618"/>
  <c r="G2618" s="1"/>
  <c r="E2622"/>
  <c r="G2622" s="1"/>
  <c r="E2626"/>
  <c r="G2626" s="1"/>
  <c r="E2612"/>
  <c r="G2612" s="1"/>
  <c r="E2616"/>
  <c r="G2616" s="1"/>
  <c r="E2620"/>
  <c r="G2620" s="1"/>
  <c r="E2624"/>
  <c r="G2624" s="1"/>
  <c r="E2610"/>
  <c r="G2610" s="1"/>
  <c r="E350"/>
  <c r="E402"/>
  <c r="E410" s="1"/>
  <c r="E414" s="1"/>
  <c r="G414" s="1"/>
  <c r="G2686"/>
  <c r="G748"/>
  <c r="E612"/>
  <c r="E613" s="1"/>
  <c r="E616" s="1"/>
  <c r="G616" s="1"/>
  <c r="E1215"/>
  <c r="F1404"/>
  <c r="F1341"/>
  <c r="G1762"/>
  <c r="G2628"/>
  <c r="F1067"/>
  <c r="E371"/>
  <c r="F1781"/>
  <c r="F1763"/>
  <c r="F1655"/>
  <c r="F1654" s="1"/>
  <c r="F1547"/>
  <c r="F1427"/>
  <c r="E2150"/>
  <c r="G2150" s="1"/>
  <c r="E2152"/>
  <c r="G2152" s="1"/>
  <c r="E2154"/>
  <c r="G2154" s="1"/>
  <c r="E2156"/>
  <c r="G2156" s="1"/>
  <c r="E2158"/>
  <c r="G2158" s="1"/>
  <c r="E2160"/>
  <c r="G2160" s="1"/>
  <c r="E2162"/>
  <c r="G2162" s="1"/>
  <c r="E2164"/>
  <c r="G2164" s="1"/>
  <c r="E2148"/>
  <c r="G2148" s="1"/>
  <c r="E2151"/>
  <c r="G2151" s="1"/>
  <c r="E2155"/>
  <c r="G2155" s="1"/>
  <c r="E2159"/>
  <c r="G2159" s="1"/>
  <c r="E2163"/>
  <c r="G2163" s="1"/>
  <c r="E2153"/>
  <c r="G2153" s="1"/>
  <c r="E2161"/>
  <c r="G2161" s="1"/>
  <c r="E2149"/>
  <c r="G2149" s="1"/>
  <c r="E2157"/>
  <c r="G2157" s="1"/>
  <c r="E2165"/>
  <c r="G2165" s="1"/>
  <c r="E2384"/>
  <c r="G2384" s="1"/>
  <c r="E2386"/>
  <c r="G2386" s="1"/>
  <c r="E2388"/>
  <c r="G2388" s="1"/>
  <c r="E2390"/>
  <c r="G2390" s="1"/>
  <c r="E2392"/>
  <c r="G2392" s="1"/>
  <c r="E2394"/>
  <c r="G2394" s="1"/>
  <c r="E2396"/>
  <c r="G2396" s="1"/>
  <c r="E2398"/>
  <c r="G2398" s="1"/>
  <c r="E2382"/>
  <c r="G2382" s="1"/>
  <c r="E2385"/>
  <c r="G2385" s="1"/>
  <c r="E2389"/>
  <c r="G2389" s="1"/>
  <c r="E2393"/>
  <c r="G2393" s="1"/>
  <c r="E2397"/>
  <c r="G2397" s="1"/>
  <c r="E2383"/>
  <c r="G2383" s="1"/>
  <c r="E2387"/>
  <c r="G2387" s="1"/>
  <c r="E2391"/>
  <c r="G2391" s="1"/>
  <c r="E2399"/>
  <c r="G2399" s="1"/>
  <c r="E2395"/>
  <c r="G2395" s="1"/>
  <c r="E2186"/>
  <c r="G2186" s="1"/>
  <c r="E2188"/>
  <c r="G2188" s="1"/>
  <c r="E2190"/>
  <c r="G2190" s="1"/>
  <c r="E2192"/>
  <c r="G2192" s="1"/>
  <c r="E2194"/>
  <c r="G2194" s="1"/>
  <c r="E2196"/>
  <c r="G2196" s="1"/>
  <c r="E2187"/>
  <c r="G2187" s="1"/>
  <c r="E2191"/>
  <c r="G2191" s="1"/>
  <c r="E2195"/>
  <c r="G2195" s="1"/>
  <c r="E2189"/>
  <c r="G2189" s="1"/>
  <c r="E2185"/>
  <c r="G2185" s="1"/>
  <c r="E2193"/>
  <c r="G2193" s="1"/>
  <c r="G44"/>
  <c r="G54"/>
  <c r="G56"/>
  <c r="G60"/>
  <c r="G57" s="1"/>
  <c r="G65"/>
  <c r="G64" s="1"/>
  <c r="G96"/>
  <c r="G101"/>
  <c r="G106"/>
  <c r="G124"/>
  <c r="F29"/>
  <c r="G92"/>
  <c r="G91" s="1"/>
  <c r="G1110"/>
  <c r="G1075"/>
  <c r="G1073"/>
  <c r="G1071"/>
  <c r="G1069"/>
  <c r="G544"/>
  <c r="E352"/>
  <c r="E772"/>
  <c r="E773" s="1"/>
  <c r="G773" s="1"/>
  <c r="G2356"/>
  <c r="G2920"/>
  <c r="G2637"/>
  <c r="E1965"/>
  <c r="G1965" s="1"/>
  <c r="F1612"/>
  <c r="F1607"/>
  <c r="F1588"/>
  <c r="F1539"/>
  <c r="E1470"/>
  <c r="G1470" s="1"/>
  <c r="F1421"/>
  <c r="F1420" s="1"/>
  <c r="F1388"/>
  <c r="G1295"/>
  <c r="E1966"/>
  <c r="G1966" s="1"/>
  <c r="E1970"/>
  <c r="G1970" s="1"/>
  <c r="E1716"/>
  <c r="E1719" s="1"/>
  <c r="G1719" s="1"/>
  <c r="F1643"/>
  <c r="F1529"/>
  <c r="E1469"/>
  <c r="G1469" s="1"/>
  <c r="F1399"/>
  <c r="F1373"/>
  <c r="F1322"/>
  <c r="F1305"/>
  <c r="F1295"/>
  <c r="E1714"/>
  <c r="G1714" s="1"/>
  <c r="E1710"/>
  <c r="G1710" s="1"/>
  <c r="E1713"/>
  <c r="G1713" s="1"/>
  <c r="E2200"/>
  <c r="G2200" s="1"/>
  <c r="E2202"/>
  <c r="G2202" s="1"/>
  <c r="E2204"/>
  <c r="G2204" s="1"/>
  <c r="E2203"/>
  <c r="G2203" s="1"/>
  <c r="E2201"/>
  <c r="G2201" s="1"/>
  <c r="E2199"/>
  <c r="G2199" s="1"/>
  <c r="E2169"/>
  <c r="G2169" s="1"/>
  <c r="E2168"/>
  <c r="G2168" s="1"/>
  <c r="E2172"/>
  <c r="G2172" s="1"/>
  <c r="E2170"/>
  <c r="G2170" s="1"/>
  <c r="E2403"/>
  <c r="G2403" s="1"/>
  <c r="E2405"/>
  <c r="G2405" s="1"/>
  <c r="E2401"/>
  <c r="G2401" s="1"/>
  <c r="E2402"/>
  <c r="G2402" s="1"/>
  <c r="E2406"/>
  <c r="G2406" s="1"/>
  <c r="E2404"/>
  <c r="G2404" s="1"/>
  <c r="E2177"/>
  <c r="G2177" s="1"/>
  <c r="E2179"/>
  <c r="G2179" s="1"/>
  <c r="E2181"/>
  <c r="G2181" s="1"/>
  <c r="E2183"/>
  <c r="G2183" s="1"/>
  <c r="E2178"/>
  <c r="G2178" s="1"/>
  <c r="E2182"/>
  <c r="G2182" s="1"/>
  <c r="E2176"/>
  <c r="G2176" s="1"/>
  <c r="E2180"/>
  <c r="G2180" s="1"/>
  <c r="G1322"/>
  <c r="E380"/>
  <c r="E389"/>
  <c r="E590"/>
  <c r="E599"/>
  <c r="E611" s="1"/>
  <c r="G611" s="1"/>
  <c r="E794"/>
  <c r="G794" s="1"/>
  <c r="E793"/>
  <c r="G793" s="1"/>
  <c r="E797"/>
  <c r="G797" s="1"/>
  <c r="E795"/>
  <c r="G795" s="1"/>
  <c r="E1042"/>
  <c r="G1042" s="1"/>
  <c r="E1044"/>
  <c r="G1044" s="1"/>
  <c r="E1046"/>
  <c r="G1046" s="1"/>
  <c r="E1048"/>
  <c r="G1048" s="1"/>
  <c r="E1043"/>
  <c r="G1043" s="1"/>
  <c r="E1045"/>
  <c r="G1045" s="1"/>
  <c r="E1047"/>
  <c r="G1047" s="1"/>
  <c r="E1041"/>
  <c r="G1041" s="1"/>
  <c r="E1239"/>
  <c r="G1239" s="1"/>
  <c r="E1241"/>
  <c r="G1241" s="1"/>
  <c r="E1237"/>
  <c r="G1237" s="1"/>
  <c r="E1238"/>
  <c r="G1238" s="1"/>
  <c r="E1240"/>
  <c r="G1240" s="1"/>
  <c r="E1242"/>
  <c r="G1242" s="1"/>
  <c r="E412"/>
  <c r="G412" s="1"/>
  <c r="E416"/>
  <c r="G416" s="1"/>
  <c r="E413"/>
  <c r="G413" s="1"/>
  <c r="E417"/>
  <c r="G417" s="1"/>
  <c r="E569"/>
  <c r="G569" s="1"/>
  <c r="E577"/>
  <c r="G577" s="1"/>
  <c r="E564"/>
  <c r="G564" s="1"/>
  <c r="E565"/>
  <c r="G565" s="1"/>
  <c r="E573"/>
  <c r="G573" s="1"/>
  <c r="E563"/>
  <c r="G563" s="1"/>
  <c r="E615"/>
  <c r="G615" s="1"/>
  <c r="E830"/>
  <c r="E823"/>
  <c r="E985"/>
  <c r="G985" s="1"/>
  <c r="E986"/>
  <c r="G986" s="1"/>
  <c r="E994"/>
  <c r="G994" s="1"/>
  <c r="E990"/>
  <c r="G990" s="1"/>
  <c r="E998"/>
  <c r="G998" s="1"/>
  <c r="E1012"/>
  <c r="G1012" s="1"/>
  <c r="E1016"/>
  <c r="G1016" s="1"/>
  <c r="E1013"/>
  <c r="G1013" s="1"/>
  <c r="E1017"/>
  <c r="G1017" s="1"/>
  <c r="E1268"/>
  <c r="E1272" s="1"/>
  <c r="G1272" s="1"/>
  <c r="E1275"/>
  <c r="G2224"/>
  <c r="G1756"/>
  <c r="G1208"/>
  <c r="G1181"/>
  <c r="G1176"/>
  <c r="G1139"/>
  <c r="G1132"/>
  <c r="G1094"/>
  <c r="G2914"/>
  <c r="G1077"/>
  <c r="G1199"/>
  <c r="E581"/>
  <c r="E799"/>
  <c r="E1001"/>
  <c r="E1033"/>
  <c r="F94"/>
  <c r="F98"/>
  <c r="F100"/>
  <c r="F103"/>
  <c r="F105"/>
  <c r="F108"/>
  <c r="F110"/>
  <c r="F120"/>
  <c r="F122"/>
  <c r="E1244"/>
  <c r="G2230"/>
  <c r="E2649"/>
  <c r="G2649" s="1"/>
  <c r="E2651"/>
  <c r="G2651" s="1"/>
  <c r="E2653"/>
  <c r="G2653" s="1"/>
  <c r="E2655"/>
  <c r="G2655" s="1"/>
  <c r="E2648"/>
  <c r="G2648" s="1"/>
  <c r="E2652"/>
  <c r="G2652" s="1"/>
  <c r="E2656"/>
  <c r="G2656" s="1"/>
  <c r="E2658"/>
  <c r="G2658" s="1"/>
  <c r="E2650"/>
  <c r="G2650" s="1"/>
  <c r="E2654"/>
  <c r="G2654" s="1"/>
  <c r="E2657"/>
  <c r="G2657" s="1"/>
  <c r="E2647"/>
  <c r="G2647" s="1"/>
  <c r="E2421"/>
  <c r="G2421" s="1"/>
  <c r="E2423"/>
  <c r="G2423" s="1"/>
  <c r="E2425"/>
  <c r="G2425" s="1"/>
  <c r="E2427"/>
  <c r="G2427" s="1"/>
  <c r="E2429"/>
  <c r="G2429" s="1"/>
  <c r="E2419"/>
  <c r="G2419" s="1"/>
  <c r="E2420"/>
  <c r="G2420" s="1"/>
  <c r="E2422"/>
  <c r="G2422" s="1"/>
  <c r="E2424"/>
  <c r="G2424" s="1"/>
  <c r="E2426"/>
  <c r="G2426" s="1"/>
  <c r="E2428"/>
  <c r="G2428" s="1"/>
  <c r="E2430"/>
  <c r="G2430" s="1"/>
  <c r="E3099"/>
  <c r="E3108"/>
  <c r="E3092"/>
  <c r="G3092" s="1"/>
  <c r="E3095"/>
  <c r="G3095" s="1"/>
  <c r="E3091"/>
  <c r="G3091" s="1"/>
  <c r="E3093"/>
  <c r="G3093" s="1"/>
  <c r="E2895"/>
  <c r="E2888"/>
  <c r="F1409"/>
  <c r="G1932"/>
  <c r="G1912" s="1"/>
  <c r="E1701"/>
  <c r="G1701" s="1"/>
  <c r="E1703"/>
  <c r="G1703" s="1"/>
  <c r="E1699"/>
  <c r="G1699" s="1"/>
  <c r="E1700"/>
  <c r="G1700" s="1"/>
  <c r="E1702"/>
  <c r="G1702" s="1"/>
  <c r="E1704"/>
  <c r="G1704" s="1"/>
  <c r="F1580"/>
  <c r="G1420"/>
  <c r="F1415"/>
  <c r="F1394"/>
  <c r="F1354"/>
  <c r="E1740"/>
  <c r="G1740" s="1"/>
  <c r="E1742"/>
  <c r="G1742" s="1"/>
  <c r="E1744"/>
  <c r="G1744" s="1"/>
  <c r="E1738"/>
  <c r="G1738" s="1"/>
  <c r="E1739"/>
  <c r="G1739" s="1"/>
  <c r="E1741"/>
  <c r="G1741" s="1"/>
  <c r="E1743"/>
  <c r="G1743" s="1"/>
  <c r="E1745"/>
  <c r="G1745" s="1"/>
  <c r="E1505"/>
  <c r="G1505" s="1"/>
  <c r="E1507"/>
  <c r="G1507" s="1"/>
  <c r="E1509"/>
  <c r="G1509" s="1"/>
  <c r="E1511"/>
  <c r="G1511" s="1"/>
  <c r="E1506"/>
  <c r="G1506" s="1"/>
  <c r="E1508"/>
  <c r="G1508" s="1"/>
  <c r="E1510"/>
  <c r="G1510" s="1"/>
  <c r="E1504"/>
  <c r="G1504" s="1"/>
  <c r="G1990"/>
  <c r="G1193"/>
  <c r="G1104"/>
  <c r="G1522"/>
  <c r="E1019"/>
  <c r="F95"/>
  <c r="F93"/>
  <c r="F97"/>
  <c r="F99"/>
  <c r="F102"/>
  <c r="F104"/>
  <c r="F107"/>
  <c r="F109"/>
  <c r="F111"/>
  <c r="F119"/>
  <c r="F121"/>
  <c r="F123"/>
  <c r="E1217"/>
  <c r="E1230" s="1"/>
  <c r="G1230" s="1"/>
  <c r="G2856"/>
  <c r="E3132"/>
  <c r="G3132" s="1"/>
  <c r="E3134"/>
  <c r="G3134" s="1"/>
  <c r="E3136"/>
  <c r="G3136" s="1"/>
  <c r="E3130"/>
  <c r="G3130" s="1"/>
  <c r="E3131"/>
  <c r="G3131" s="1"/>
  <c r="E3135"/>
  <c r="G3135" s="1"/>
  <c r="E3133"/>
  <c r="G3133" s="1"/>
  <c r="E3137"/>
  <c r="G3137" s="1"/>
  <c r="E2660"/>
  <c r="E2667"/>
  <c r="E2209"/>
  <c r="G2209" s="1"/>
  <c r="E2213"/>
  <c r="G2213" s="1"/>
  <c r="E2210"/>
  <c r="G2210" s="1"/>
  <c r="E2206"/>
  <c r="G2206" s="1"/>
  <c r="E3073"/>
  <c r="G3073" s="1"/>
  <c r="E3075"/>
  <c r="G3075" s="1"/>
  <c r="E3077"/>
  <c r="G3077" s="1"/>
  <c r="E3079"/>
  <c r="G3079" s="1"/>
  <c r="E3081"/>
  <c r="G3081" s="1"/>
  <c r="E3083"/>
  <c r="G3083" s="1"/>
  <c r="E3085"/>
  <c r="G3085" s="1"/>
  <c r="E3087"/>
  <c r="G3087" s="1"/>
  <c r="E3089"/>
  <c r="G3089" s="1"/>
  <c r="E3076"/>
  <c r="G3076" s="1"/>
  <c r="E3080"/>
  <c r="G3080" s="1"/>
  <c r="E3084"/>
  <c r="G3084" s="1"/>
  <c r="E3088"/>
  <c r="G3088" s="1"/>
  <c r="E3074"/>
  <c r="G3074" s="1"/>
  <c r="E3078"/>
  <c r="G3078" s="1"/>
  <c r="E3082"/>
  <c r="G3082" s="1"/>
  <c r="E3086"/>
  <c r="G3086" s="1"/>
  <c r="E3072"/>
  <c r="G3072" s="1"/>
  <c r="E2874"/>
  <c r="E2865"/>
  <c r="E2444"/>
  <c r="G2444" s="1"/>
  <c r="F1383"/>
  <c r="F1378"/>
  <c r="F1360"/>
  <c r="F1332"/>
  <c r="F1822"/>
  <c r="F1809"/>
  <c r="F1806"/>
  <c r="F1773"/>
  <c r="E1724"/>
  <c r="G1724" s="1"/>
  <c r="F1649"/>
  <c r="F1622"/>
  <c r="F1601"/>
  <c r="F1594"/>
  <c r="F1575"/>
  <c r="E1482"/>
  <c r="E1473"/>
  <c r="F1313"/>
  <c r="E1735"/>
  <c r="G1735" s="1"/>
  <c r="E1732"/>
  <c r="G1732" s="1"/>
  <c r="E1736"/>
  <c r="G1736" s="1"/>
  <c r="G1445"/>
  <c r="G1679"/>
  <c r="E1498"/>
  <c r="G1498" s="1"/>
  <c r="E1500"/>
  <c r="G1500" s="1"/>
  <c r="E1502"/>
  <c r="G1502" s="1"/>
  <c r="E1499"/>
  <c r="G1499" s="1"/>
  <c r="E1501"/>
  <c r="G1501" s="1"/>
  <c r="E1497"/>
  <c r="G1497" s="1"/>
  <c r="G2812"/>
  <c r="G2584"/>
  <c r="G2458"/>
  <c r="E1231"/>
  <c r="G1231" s="1"/>
  <c r="E1000"/>
  <c r="G1000" s="1"/>
  <c r="E996"/>
  <c r="G996" s="1"/>
  <c r="E992"/>
  <c r="G992" s="1"/>
  <c r="E988"/>
  <c r="G988" s="1"/>
  <c r="E984"/>
  <c r="G984" s="1"/>
  <c r="E983"/>
  <c r="G983" s="1"/>
  <c r="E999"/>
  <c r="G999" s="1"/>
  <c r="E997"/>
  <c r="G997" s="1"/>
  <c r="E995"/>
  <c r="G995" s="1"/>
  <c r="E993"/>
  <c r="G993" s="1"/>
  <c r="E991"/>
  <c r="G991" s="1"/>
  <c r="E989"/>
  <c r="G989" s="1"/>
  <c r="E987"/>
  <c r="G987" s="1"/>
  <c r="E792"/>
  <c r="G792" s="1"/>
  <c r="E796"/>
  <c r="G796" s="1"/>
  <c r="E789"/>
  <c r="G789" s="1"/>
  <c r="E781"/>
  <c r="G781" s="1"/>
  <c r="E609"/>
  <c r="G609" s="1"/>
  <c r="E579"/>
  <c r="G579" s="1"/>
  <c r="E575"/>
  <c r="G575" s="1"/>
  <c r="E571"/>
  <c r="G571" s="1"/>
  <c r="E567"/>
  <c r="G567" s="1"/>
  <c r="E580"/>
  <c r="G580" s="1"/>
  <c r="E578"/>
  <c r="G578" s="1"/>
  <c r="E576"/>
  <c r="G576" s="1"/>
  <c r="E574"/>
  <c r="G574" s="1"/>
  <c r="E572"/>
  <c r="G572" s="1"/>
  <c r="E570"/>
  <c r="G570" s="1"/>
  <c r="E568"/>
  <c r="G568" s="1"/>
  <c r="E566"/>
  <c r="G566" s="1"/>
  <c r="E376"/>
  <c r="G376" s="1"/>
  <c r="G3168"/>
  <c r="G1171"/>
  <c r="G1166"/>
  <c r="G1118"/>
  <c r="G1113"/>
  <c r="G1085"/>
  <c r="E161"/>
  <c r="E167" s="1"/>
  <c r="G167" s="1"/>
  <c r="E142"/>
  <c r="G3203"/>
  <c r="G455"/>
  <c r="G936"/>
  <c r="G964"/>
  <c r="G973"/>
  <c r="G1049"/>
  <c r="G3181"/>
  <c r="F57"/>
  <c r="F64"/>
  <c r="G3176"/>
  <c r="G3156"/>
  <c r="G1160"/>
  <c r="G1155"/>
  <c r="G1150"/>
  <c r="G1145"/>
  <c r="G1126"/>
  <c r="G35"/>
  <c r="G511"/>
  <c r="G754"/>
  <c r="G763"/>
  <c r="G1284"/>
  <c r="G640"/>
  <c r="G649"/>
  <c r="G715"/>
  <c r="E196"/>
  <c r="G196" s="1"/>
  <c r="E198"/>
  <c r="G198" s="1"/>
  <c r="E194"/>
  <c r="G194" s="1"/>
  <c r="E195"/>
  <c r="G195" s="1"/>
  <c r="E197"/>
  <c r="G197" s="1"/>
  <c r="E199"/>
  <c r="G199" s="1"/>
  <c r="E171"/>
  <c r="G171" s="1"/>
  <c r="E173"/>
  <c r="G173" s="1"/>
  <c r="E175"/>
  <c r="G175" s="1"/>
  <c r="E177"/>
  <c r="G177" s="1"/>
  <c r="E178"/>
  <c r="G178" s="1"/>
  <c r="E172"/>
  <c r="G172" s="1"/>
  <c r="E174"/>
  <c r="G174" s="1"/>
  <c r="E176"/>
  <c r="G176" s="1"/>
  <c r="E179"/>
  <c r="E200"/>
  <c r="E143"/>
  <c r="G143" s="1"/>
  <c r="G430"/>
  <c r="G439"/>
  <c r="G3163"/>
  <c r="G532"/>
  <c r="G850"/>
  <c r="G859"/>
  <c r="F75"/>
  <c r="G72"/>
  <c r="G70" s="1"/>
  <c r="G77"/>
  <c r="F134"/>
  <c r="F51"/>
  <c r="F73"/>
  <c r="F70" s="1"/>
  <c r="F81"/>
  <c r="F83"/>
  <c r="G84"/>
  <c r="G82"/>
  <c r="F89"/>
  <c r="F87"/>
  <c r="G227"/>
  <c r="G225"/>
  <c r="G223"/>
  <c r="F228"/>
  <c r="F226"/>
  <c r="F224"/>
  <c r="F222"/>
  <c r="G78"/>
  <c r="F38"/>
  <c r="F86"/>
  <c r="F90"/>
  <c r="F88"/>
  <c r="G875"/>
  <c r="G883"/>
  <c r="G897"/>
  <c r="G904"/>
  <c r="G931"/>
  <c r="G952"/>
  <c r="G665"/>
  <c r="G245"/>
  <c r="G471"/>
  <c r="G681"/>
  <c r="G700"/>
  <c r="G705"/>
  <c r="G710"/>
  <c r="G721"/>
  <c r="G726"/>
  <c r="G731"/>
  <c r="G736"/>
  <c r="G419"/>
  <c r="G490"/>
  <c r="G495"/>
  <c r="G839"/>
  <c r="G29"/>
  <c r="G85"/>
  <c r="G118"/>
  <c r="G328"/>
  <c r="G311"/>
  <c r="G306"/>
  <c r="G301"/>
  <c r="G274"/>
  <c r="G267"/>
  <c r="G253"/>
  <c r="G248"/>
  <c r="G133"/>
  <c r="G458"/>
  <c r="G463"/>
  <c r="G629"/>
  <c r="G343"/>
  <c r="G334"/>
  <c r="G322"/>
  <c r="G295"/>
  <c r="G290"/>
  <c r="G285"/>
  <c r="G280"/>
  <c r="G261"/>
  <c r="G209"/>
  <c r="G500"/>
  <c r="G505"/>
  <c r="G516"/>
  <c r="G316"/>
  <c r="G449"/>
  <c r="G477"/>
  <c r="G484"/>
  <c r="G659"/>
  <c r="G668"/>
  <c r="G673"/>
  <c r="G687"/>
  <c r="G694"/>
  <c r="G742"/>
  <c r="G38"/>
  <c r="G239"/>
  <c r="G229"/>
  <c r="G526"/>
  <c r="G538"/>
  <c r="G537" s="1"/>
  <c r="G869"/>
  <c r="G891"/>
  <c r="G910"/>
  <c r="G915"/>
  <c r="G920"/>
  <c r="G925"/>
  <c r="G941"/>
  <c r="G946"/>
  <c r="G958"/>
  <c r="G957" s="1"/>
  <c r="G878"/>
  <c r="G521"/>
  <c r="F35"/>
  <c r="G238" l="1"/>
  <c r="F1331"/>
  <c r="G868"/>
  <c r="G448"/>
  <c r="G658"/>
  <c r="G327"/>
  <c r="F1294"/>
  <c r="F1528"/>
  <c r="F1799"/>
  <c r="F1762"/>
  <c r="G747"/>
  <c r="F1565"/>
  <c r="G1103"/>
  <c r="G170"/>
  <c r="G220"/>
  <c r="G429"/>
  <c r="E777"/>
  <c r="G777" s="1"/>
  <c r="E785"/>
  <c r="G785" s="1"/>
  <c r="E1274"/>
  <c r="G1274" s="1"/>
  <c r="E2212"/>
  <c r="G2212" s="1"/>
  <c r="E2208"/>
  <c r="G2208" s="1"/>
  <c r="E2211"/>
  <c r="G2211" s="1"/>
  <c r="E403"/>
  <c r="E1011"/>
  <c r="G1011" s="1"/>
  <c r="E1015"/>
  <c r="G1015" s="1"/>
  <c r="E1018"/>
  <c r="G1018" s="1"/>
  <c r="E411"/>
  <c r="G411" s="1"/>
  <c r="E415"/>
  <c r="G415" s="1"/>
  <c r="E418"/>
  <c r="G418" s="1"/>
  <c r="E1223"/>
  <c r="G1223" s="1"/>
  <c r="E1226"/>
  <c r="G1226" s="1"/>
  <c r="E1734"/>
  <c r="G1734" s="1"/>
  <c r="E1731"/>
  <c r="G1731" s="1"/>
  <c r="E1721"/>
  <c r="G1721" s="1"/>
  <c r="E166"/>
  <c r="G166" s="1"/>
  <c r="E165"/>
  <c r="G165" s="1"/>
  <c r="E407"/>
  <c r="G407" s="1"/>
  <c r="E605"/>
  <c r="G605" s="1"/>
  <c r="E1227"/>
  <c r="G1227" s="1"/>
  <c r="E1235"/>
  <c r="G1235" s="1"/>
  <c r="E1234"/>
  <c r="G1234" s="1"/>
  <c r="E1717"/>
  <c r="G1717" s="1"/>
  <c r="E2443"/>
  <c r="G2443" s="1"/>
  <c r="E619"/>
  <c r="G619" s="1"/>
  <c r="E618"/>
  <c r="G618" s="1"/>
  <c r="G43"/>
  <c r="E1221"/>
  <c r="G1221" s="1"/>
  <c r="E1225"/>
  <c r="G1225" s="1"/>
  <c r="E1229"/>
  <c r="G1229" s="1"/>
  <c r="E1233"/>
  <c r="G1233" s="1"/>
  <c r="E1222"/>
  <c r="G1222" s="1"/>
  <c r="E1728"/>
  <c r="G1728" s="1"/>
  <c r="E1720"/>
  <c r="G1720" s="1"/>
  <c r="E1725"/>
  <c r="G1725" s="1"/>
  <c r="E2447"/>
  <c r="G2447" s="1"/>
  <c r="E2440"/>
  <c r="G2440" s="1"/>
  <c r="G639"/>
  <c r="G1040"/>
  <c r="G1971"/>
  <c r="G1950"/>
  <c r="G1940" s="1"/>
  <c r="G2432"/>
  <c r="G2837"/>
  <c r="G219"/>
  <c r="G2836"/>
  <c r="G117"/>
  <c r="E164"/>
  <c r="G164" s="1"/>
  <c r="E162"/>
  <c r="G162" s="1"/>
  <c r="E163"/>
  <c r="G163" s="1"/>
  <c r="E603"/>
  <c r="G603" s="1"/>
  <c r="E607"/>
  <c r="G607" s="1"/>
  <c r="E779"/>
  <c r="G779" s="1"/>
  <c r="E783"/>
  <c r="G783" s="1"/>
  <c r="E787"/>
  <c r="G787" s="1"/>
  <c r="E2445"/>
  <c r="G2445" s="1"/>
  <c r="E2441"/>
  <c r="G2441" s="1"/>
  <c r="E2446"/>
  <c r="G2446" s="1"/>
  <c r="G1192"/>
  <c r="E620"/>
  <c r="E623" s="1"/>
  <c r="G623" s="1"/>
  <c r="E617"/>
  <c r="G617" s="1"/>
  <c r="E614"/>
  <c r="G614" s="1"/>
  <c r="G2609"/>
  <c r="G2608" s="1"/>
  <c r="G1010"/>
  <c r="G1707"/>
  <c r="G1964"/>
  <c r="G1067"/>
  <c r="G3071"/>
  <c r="F91"/>
  <c r="G3090"/>
  <c r="G2166"/>
  <c r="G193"/>
  <c r="G562"/>
  <c r="G791"/>
  <c r="G1464"/>
  <c r="G51"/>
  <c r="G1444"/>
  <c r="E355"/>
  <c r="G355" s="1"/>
  <c r="E357"/>
  <c r="G357" s="1"/>
  <c r="E359"/>
  <c r="G359" s="1"/>
  <c r="E361"/>
  <c r="G361" s="1"/>
  <c r="E363"/>
  <c r="G363" s="1"/>
  <c r="E365"/>
  <c r="G365" s="1"/>
  <c r="E367"/>
  <c r="G367" s="1"/>
  <c r="E369"/>
  <c r="G369" s="1"/>
  <c r="E353"/>
  <c r="G353" s="1"/>
  <c r="E354"/>
  <c r="G354" s="1"/>
  <c r="E356"/>
  <c r="G356" s="1"/>
  <c r="E358"/>
  <c r="G358" s="1"/>
  <c r="E360"/>
  <c r="G360" s="1"/>
  <c r="E362"/>
  <c r="G362" s="1"/>
  <c r="E364"/>
  <c r="G364" s="1"/>
  <c r="E366"/>
  <c r="G366" s="1"/>
  <c r="E368"/>
  <c r="G368" s="1"/>
  <c r="E370"/>
  <c r="G370" s="1"/>
  <c r="E374"/>
  <c r="G374" s="1"/>
  <c r="E373"/>
  <c r="G373" s="1"/>
  <c r="E377"/>
  <c r="G377" s="1"/>
  <c r="E375"/>
  <c r="G375" s="1"/>
  <c r="E372"/>
  <c r="G372" s="1"/>
  <c r="E1726"/>
  <c r="G1726" s="1"/>
  <c r="E1722"/>
  <c r="G1722" s="1"/>
  <c r="E1718"/>
  <c r="G1718" s="1"/>
  <c r="E1727"/>
  <c r="G1727" s="1"/>
  <c r="E1723"/>
  <c r="G1723" s="1"/>
  <c r="F101"/>
  <c r="G2175"/>
  <c r="G2400"/>
  <c r="G2198"/>
  <c r="G1294"/>
  <c r="E775"/>
  <c r="G775" s="1"/>
  <c r="E776"/>
  <c r="G776" s="1"/>
  <c r="E780"/>
  <c r="G780" s="1"/>
  <c r="E784"/>
  <c r="G784" s="1"/>
  <c r="E788"/>
  <c r="G788" s="1"/>
  <c r="E774"/>
  <c r="G774" s="1"/>
  <c r="E778"/>
  <c r="G778" s="1"/>
  <c r="E782"/>
  <c r="G782" s="1"/>
  <c r="E786"/>
  <c r="G786" s="1"/>
  <c r="E790"/>
  <c r="G790" s="1"/>
  <c r="G2184"/>
  <c r="G2381"/>
  <c r="G2380" s="1"/>
  <c r="G2147"/>
  <c r="G75"/>
  <c r="F220"/>
  <c r="G80"/>
  <c r="G1066"/>
  <c r="G982"/>
  <c r="G1496"/>
  <c r="E1484"/>
  <c r="G1484" s="1"/>
  <c r="E1486"/>
  <c r="G1486" s="1"/>
  <c r="E1488"/>
  <c r="G1488" s="1"/>
  <c r="E1490"/>
  <c r="G1490" s="1"/>
  <c r="E1492"/>
  <c r="G1492" s="1"/>
  <c r="E1494"/>
  <c r="G1494" s="1"/>
  <c r="E1485"/>
  <c r="G1485" s="1"/>
  <c r="E1487"/>
  <c r="G1487" s="1"/>
  <c r="E1489"/>
  <c r="G1489" s="1"/>
  <c r="E1491"/>
  <c r="G1491" s="1"/>
  <c r="E1493"/>
  <c r="G1493" s="1"/>
  <c r="E1483"/>
  <c r="G1483" s="1"/>
  <c r="E2877"/>
  <c r="G2877" s="1"/>
  <c r="E2879"/>
  <c r="G2879" s="1"/>
  <c r="E2881"/>
  <c r="G2881" s="1"/>
  <c r="E2883"/>
  <c r="G2883" s="1"/>
  <c r="E2885"/>
  <c r="G2885" s="1"/>
  <c r="E2875"/>
  <c r="G2875" s="1"/>
  <c r="E2878"/>
  <c r="G2878" s="1"/>
  <c r="E2882"/>
  <c r="G2882" s="1"/>
  <c r="E2886"/>
  <c r="G2886" s="1"/>
  <c r="E2876"/>
  <c r="G2876" s="1"/>
  <c r="E2880"/>
  <c r="G2880" s="1"/>
  <c r="E2884"/>
  <c r="G2884" s="1"/>
  <c r="E2663"/>
  <c r="G2663" s="1"/>
  <c r="E2665"/>
  <c r="G2665" s="1"/>
  <c r="E2661"/>
  <c r="G2661" s="1"/>
  <c r="E2664"/>
  <c r="G2664" s="1"/>
  <c r="E2662"/>
  <c r="G2662" s="1"/>
  <c r="E2666"/>
  <c r="G2666" s="1"/>
  <c r="E1219"/>
  <c r="G1219" s="1"/>
  <c r="E1224"/>
  <c r="G1224" s="1"/>
  <c r="E1232"/>
  <c r="G1232" s="1"/>
  <c r="E1220"/>
  <c r="G1220" s="1"/>
  <c r="E1228"/>
  <c r="G1228" s="1"/>
  <c r="E1218"/>
  <c r="G1218" s="1"/>
  <c r="F106"/>
  <c r="F96"/>
  <c r="G1503"/>
  <c r="E2890"/>
  <c r="G2890" s="1"/>
  <c r="E2894"/>
  <c r="G2894" s="1"/>
  <c r="E2892"/>
  <c r="G2892" s="1"/>
  <c r="E2891"/>
  <c r="G2891" s="1"/>
  <c r="E2893"/>
  <c r="G2893" s="1"/>
  <c r="E2889"/>
  <c r="G2889" s="1"/>
  <c r="E3111"/>
  <c r="G3111" s="1"/>
  <c r="E3113"/>
  <c r="G3113" s="1"/>
  <c r="E3115"/>
  <c r="G3115" s="1"/>
  <c r="E3117"/>
  <c r="G3117" s="1"/>
  <c r="E3119"/>
  <c r="G3119" s="1"/>
  <c r="E3109"/>
  <c r="G3109" s="1"/>
  <c r="E3112"/>
  <c r="G3112" s="1"/>
  <c r="E3116"/>
  <c r="G3116" s="1"/>
  <c r="E3120"/>
  <c r="G3120" s="1"/>
  <c r="E3110"/>
  <c r="G3110" s="1"/>
  <c r="E3114"/>
  <c r="G3114" s="1"/>
  <c r="E3118"/>
  <c r="G3118" s="1"/>
  <c r="G2418"/>
  <c r="G2408" s="1"/>
  <c r="G2646"/>
  <c r="G2636" s="1"/>
  <c r="E1003"/>
  <c r="G1003" s="1"/>
  <c r="E1005"/>
  <c r="G1005" s="1"/>
  <c r="E1007"/>
  <c r="G1007" s="1"/>
  <c r="E1004"/>
  <c r="G1004" s="1"/>
  <c r="E1006"/>
  <c r="G1006" s="1"/>
  <c r="E1002"/>
  <c r="G1002" s="1"/>
  <c r="E628"/>
  <c r="G628" s="1"/>
  <c r="E405"/>
  <c r="G405" s="1"/>
  <c r="E406"/>
  <c r="G406" s="1"/>
  <c r="E404"/>
  <c r="G404" s="1"/>
  <c r="E1277"/>
  <c r="G1277" s="1"/>
  <c r="E1279"/>
  <c r="G1279" s="1"/>
  <c r="E1281"/>
  <c r="G1281" s="1"/>
  <c r="E1283"/>
  <c r="G1283" s="1"/>
  <c r="E1278"/>
  <c r="G1278" s="1"/>
  <c r="E1280"/>
  <c r="G1280" s="1"/>
  <c r="E1282"/>
  <c r="G1282" s="1"/>
  <c r="E1276"/>
  <c r="G1276" s="1"/>
  <c r="E832"/>
  <c r="G832" s="1"/>
  <c r="E834"/>
  <c r="G834" s="1"/>
  <c r="E836"/>
  <c r="G836" s="1"/>
  <c r="E838"/>
  <c r="G838" s="1"/>
  <c r="E833"/>
  <c r="G833" s="1"/>
  <c r="E835"/>
  <c r="G835" s="1"/>
  <c r="E837"/>
  <c r="G837" s="1"/>
  <c r="E831"/>
  <c r="G831" s="1"/>
  <c r="E601"/>
  <c r="G601" s="1"/>
  <c r="E604"/>
  <c r="G604" s="1"/>
  <c r="E608"/>
  <c r="G608" s="1"/>
  <c r="E600"/>
  <c r="G600" s="1"/>
  <c r="E602"/>
  <c r="G602" s="1"/>
  <c r="E606"/>
  <c r="G606" s="1"/>
  <c r="E610"/>
  <c r="G610" s="1"/>
  <c r="E391"/>
  <c r="G391" s="1"/>
  <c r="E393"/>
  <c r="G393" s="1"/>
  <c r="E395"/>
  <c r="G395" s="1"/>
  <c r="E397"/>
  <c r="G397" s="1"/>
  <c r="E399"/>
  <c r="G399" s="1"/>
  <c r="E401"/>
  <c r="G401" s="1"/>
  <c r="E392"/>
  <c r="G392" s="1"/>
  <c r="E394"/>
  <c r="G394" s="1"/>
  <c r="E396"/>
  <c r="G396" s="1"/>
  <c r="E398"/>
  <c r="G398" s="1"/>
  <c r="E400"/>
  <c r="G400" s="1"/>
  <c r="E390"/>
  <c r="G390" s="1"/>
  <c r="E1476"/>
  <c r="G1476" s="1"/>
  <c r="E1478"/>
  <c r="G1478" s="1"/>
  <c r="E1480"/>
  <c r="G1480" s="1"/>
  <c r="E1474"/>
  <c r="G1474" s="1"/>
  <c r="E1475"/>
  <c r="G1475" s="1"/>
  <c r="E1477"/>
  <c r="G1477" s="1"/>
  <c r="E1479"/>
  <c r="G1479" s="1"/>
  <c r="E1481"/>
  <c r="G1481" s="1"/>
  <c r="E2868"/>
  <c r="G2868" s="1"/>
  <c r="E2870"/>
  <c r="G2870" s="1"/>
  <c r="E2872"/>
  <c r="G2872" s="1"/>
  <c r="E2866"/>
  <c r="G2866" s="1"/>
  <c r="E2869"/>
  <c r="G2869" s="1"/>
  <c r="E2873"/>
  <c r="G2873" s="1"/>
  <c r="E2867"/>
  <c r="G2867" s="1"/>
  <c r="E2871"/>
  <c r="G2871" s="1"/>
  <c r="E2670"/>
  <c r="G2670" s="1"/>
  <c r="E2672"/>
  <c r="G2672" s="1"/>
  <c r="E2674"/>
  <c r="G2674" s="1"/>
  <c r="E2668"/>
  <c r="G2668" s="1"/>
  <c r="E2671"/>
  <c r="G2671" s="1"/>
  <c r="E2675"/>
  <c r="G2675" s="1"/>
  <c r="E2669"/>
  <c r="G2669" s="1"/>
  <c r="E2673"/>
  <c r="G2673" s="1"/>
  <c r="G3129"/>
  <c r="G3121" s="1"/>
  <c r="F118"/>
  <c r="E1021"/>
  <c r="G1021" s="1"/>
  <c r="E1023"/>
  <c r="G1023" s="1"/>
  <c r="E1025"/>
  <c r="G1025" s="1"/>
  <c r="E1027"/>
  <c r="G1027" s="1"/>
  <c r="E1029"/>
  <c r="G1029" s="1"/>
  <c r="E1031"/>
  <c r="G1031" s="1"/>
  <c r="E1022"/>
  <c r="G1022" s="1"/>
  <c r="E1024"/>
  <c r="G1024" s="1"/>
  <c r="E1026"/>
  <c r="G1026" s="1"/>
  <c r="E1028"/>
  <c r="G1028" s="1"/>
  <c r="E1030"/>
  <c r="G1030" s="1"/>
  <c r="E1020"/>
  <c r="G1020" s="1"/>
  <c r="G1737"/>
  <c r="G1698"/>
  <c r="G1678" s="1"/>
  <c r="E2897"/>
  <c r="G2897" s="1"/>
  <c r="E2899"/>
  <c r="G2899" s="1"/>
  <c r="E2901"/>
  <c r="G2901" s="1"/>
  <c r="E2903"/>
  <c r="G2903" s="1"/>
  <c r="E2898"/>
  <c r="G2898" s="1"/>
  <c r="E2902"/>
  <c r="G2902" s="1"/>
  <c r="E2900"/>
  <c r="G2900" s="1"/>
  <c r="E2896"/>
  <c r="G2896" s="1"/>
  <c r="E3103"/>
  <c r="G3103" s="1"/>
  <c r="E3107"/>
  <c r="G3107" s="1"/>
  <c r="E3102"/>
  <c r="G3102" s="1"/>
  <c r="E3105"/>
  <c r="G3105" s="1"/>
  <c r="E3101"/>
  <c r="G3101" s="1"/>
  <c r="E3100"/>
  <c r="G3100" s="1"/>
  <c r="E3104"/>
  <c r="G3104" s="1"/>
  <c r="E3106"/>
  <c r="G3106" s="1"/>
  <c r="E1245"/>
  <c r="E1254"/>
  <c r="E1035"/>
  <c r="G1035" s="1"/>
  <c r="E1037"/>
  <c r="G1037" s="1"/>
  <c r="E1039"/>
  <c r="G1039" s="1"/>
  <c r="E1036"/>
  <c r="G1036" s="1"/>
  <c r="E1038"/>
  <c r="G1038" s="1"/>
  <c r="E1034"/>
  <c r="G1034" s="1"/>
  <c r="E809"/>
  <c r="E800"/>
  <c r="E584"/>
  <c r="G584" s="1"/>
  <c r="E586"/>
  <c r="G586" s="1"/>
  <c r="E582"/>
  <c r="G582" s="1"/>
  <c r="E583"/>
  <c r="G583" s="1"/>
  <c r="E585"/>
  <c r="G585" s="1"/>
  <c r="E587"/>
  <c r="G587" s="1"/>
  <c r="E1271"/>
  <c r="G1271" s="1"/>
  <c r="E1269"/>
  <c r="G1269" s="1"/>
  <c r="E1270"/>
  <c r="G1270" s="1"/>
  <c r="E1273"/>
  <c r="G1273" s="1"/>
  <c r="E825"/>
  <c r="G825" s="1"/>
  <c r="E827"/>
  <c r="G827" s="1"/>
  <c r="E829"/>
  <c r="G829" s="1"/>
  <c r="E826"/>
  <c r="G826" s="1"/>
  <c r="E828"/>
  <c r="G828" s="1"/>
  <c r="E824"/>
  <c r="G824" s="1"/>
  <c r="G1236"/>
  <c r="E593"/>
  <c r="G593" s="1"/>
  <c r="E595"/>
  <c r="G595" s="1"/>
  <c r="E597"/>
  <c r="G597" s="1"/>
  <c r="E591"/>
  <c r="G591" s="1"/>
  <c r="E592"/>
  <c r="G592" s="1"/>
  <c r="E594"/>
  <c r="G594" s="1"/>
  <c r="E596"/>
  <c r="G596" s="1"/>
  <c r="E598"/>
  <c r="G598" s="1"/>
  <c r="E382"/>
  <c r="G382" s="1"/>
  <c r="E384"/>
  <c r="G384" s="1"/>
  <c r="E386"/>
  <c r="G386" s="1"/>
  <c r="E388"/>
  <c r="G388" s="1"/>
  <c r="E383"/>
  <c r="G383" s="1"/>
  <c r="E385"/>
  <c r="G385" s="1"/>
  <c r="E387"/>
  <c r="G387" s="1"/>
  <c r="E381"/>
  <c r="G381" s="1"/>
  <c r="G849"/>
  <c r="E160"/>
  <c r="G160" s="1"/>
  <c r="E144"/>
  <c r="G144" s="1"/>
  <c r="E146"/>
  <c r="G146" s="1"/>
  <c r="E148"/>
  <c r="G148" s="1"/>
  <c r="E150"/>
  <c r="G150" s="1"/>
  <c r="E152"/>
  <c r="G152" s="1"/>
  <c r="E154"/>
  <c r="G154" s="1"/>
  <c r="E156"/>
  <c r="G156" s="1"/>
  <c r="E158"/>
  <c r="G158" s="1"/>
  <c r="E147"/>
  <c r="G147" s="1"/>
  <c r="E149"/>
  <c r="G149" s="1"/>
  <c r="E153"/>
  <c r="G153" s="1"/>
  <c r="E157"/>
  <c r="G157" s="1"/>
  <c r="E145"/>
  <c r="G145" s="1"/>
  <c r="E151"/>
  <c r="G151" s="1"/>
  <c r="E155"/>
  <c r="G155" s="1"/>
  <c r="E159"/>
  <c r="G159" s="1"/>
  <c r="E181"/>
  <c r="G181" s="1"/>
  <c r="E183"/>
  <c r="G183" s="1"/>
  <c r="E185"/>
  <c r="G185" s="1"/>
  <c r="E187"/>
  <c r="G187" s="1"/>
  <c r="E189"/>
  <c r="G189" s="1"/>
  <c r="E191"/>
  <c r="G191" s="1"/>
  <c r="E180"/>
  <c r="G180" s="1"/>
  <c r="E182"/>
  <c r="G182" s="1"/>
  <c r="E184"/>
  <c r="G184" s="1"/>
  <c r="E186"/>
  <c r="G186" s="1"/>
  <c r="E188"/>
  <c r="G188" s="1"/>
  <c r="E190"/>
  <c r="G190" s="1"/>
  <c r="E203"/>
  <c r="G203" s="1"/>
  <c r="E205"/>
  <c r="G205" s="1"/>
  <c r="E207"/>
  <c r="G207" s="1"/>
  <c r="E201"/>
  <c r="G201" s="1"/>
  <c r="E202"/>
  <c r="G202" s="1"/>
  <c r="E204"/>
  <c r="G204" s="1"/>
  <c r="E206"/>
  <c r="G206" s="1"/>
  <c r="E208"/>
  <c r="G208" s="1"/>
  <c r="F80"/>
  <c r="F85"/>
  <c r="G613" l="1"/>
  <c r="G1730"/>
  <c r="G410"/>
  <c r="G2205"/>
  <c r="E621"/>
  <c r="G621" s="1"/>
  <c r="E624"/>
  <c r="G624" s="1"/>
  <c r="E625"/>
  <c r="G625" s="1"/>
  <c r="G2197"/>
  <c r="E409"/>
  <c r="G409" s="1"/>
  <c r="E408"/>
  <c r="G408" s="1"/>
  <c r="G161"/>
  <c r="G1963"/>
  <c r="G1939" s="1"/>
  <c r="G1911" s="1"/>
  <c r="G1755" s="1"/>
  <c r="E626"/>
  <c r="G626" s="1"/>
  <c r="E622"/>
  <c r="G622" s="1"/>
  <c r="E627"/>
  <c r="G627" s="1"/>
  <c r="G2439"/>
  <c r="G2431" s="1"/>
  <c r="G2407" s="1"/>
  <c r="G2379" s="1"/>
  <c r="G2223" s="1"/>
  <c r="G389"/>
  <c r="G1001"/>
  <c r="G2888"/>
  <c r="G371"/>
  <c r="G3070"/>
  <c r="G1716"/>
  <c r="G1706" s="1"/>
  <c r="G2146"/>
  <c r="G1217"/>
  <c r="G1216" s="1"/>
  <c r="G772"/>
  <c r="G771" s="1"/>
  <c r="G352"/>
  <c r="G351" s="1"/>
  <c r="G823"/>
  <c r="G1268"/>
  <c r="G1033"/>
  <c r="G1032" s="1"/>
  <c r="G2895"/>
  <c r="G1019"/>
  <c r="G1009" s="1"/>
  <c r="G1008" s="1"/>
  <c r="G1482"/>
  <c r="G2174"/>
  <c r="G2173" s="1"/>
  <c r="G380"/>
  <c r="G379" s="1"/>
  <c r="G590"/>
  <c r="G581"/>
  <c r="G561" s="1"/>
  <c r="E811"/>
  <c r="G811" s="1"/>
  <c r="E813"/>
  <c r="G813" s="1"/>
  <c r="E815"/>
  <c r="G815" s="1"/>
  <c r="E817"/>
  <c r="G817" s="1"/>
  <c r="E819"/>
  <c r="G819" s="1"/>
  <c r="E821"/>
  <c r="G821" s="1"/>
  <c r="E812"/>
  <c r="G812" s="1"/>
  <c r="E814"/>
  <c r="G814" s="1"/>
  <c r="E816"/>
  <c r="G816" s="1"/>
  <c r="E818"/>
  <c r="G818" s="1"/>
  <c r="E820"/>
  <c r="G820" s="1"/>
  <c r="E810"/>
  <c r="G810" s="1"/>
  <c r="E1248"/>
  <c r="G1248" s="1"/>
  <c r="E1250"/>
  <c r="G1250" s="1"/>
  <c r="E1252"/>
  <c r="G1252" s="1"/>
  <c r="E1246"/>
  <c r="G1246" s="1"/>
  <c r="E1247"/>
  <c r="G1247" s="1"/>
  <c r="E1249"/>
  <c r="G1249" s="1"/>
  <c r="E1251"/>
  <c r="G1251" s="1"/>
  <c r="E1253"/>
  <c r="G1253" s="1"/>
  <c r="G599"/>
  <c r="G830"/>
  <c r="G1275"/>
  <c r="G2660"/>
  <c r="G1495"/>
  <c r="G981"/>
  <c r="E802"/>
  <c r="G802" s="1"/>
  <c r="E803"/>
  <c r="G803" s="1"/>
  <c r="E807"/>
  <c r="G807" s="1"/>
  <c r="E805"/>
  <c r="G805" s="1"/>
  <c r="E801"/>
  <c r="G801" s="1"/>
  <c r="E808"/>
  <c r="G808" s="1"/>
  <c r="E804"/>
  <c r="G804" s="1"/>
  <c r="E806"/>
  <c r="G806" s="1"/>
  <c r="E1257"/>
  <c r="G1257" s="1"/>
  <c r="E1259"/>
  <c r="G1259" s="1"/>
  <c r="E1261"/>
  <c r="G1261" s="1"/>
  <c r="E1263"/>
  <c r="G1263" s="1"/>
  <c r="E1265"/>
  <c r="G1265" s="1"/>
  <c r="E1255"/>
  <c r="G1255" s="1"/>
  <c r="E1256"/>
  <c r="G1256" s="1"/>
  <c r="E1258"/>
  <c r="G1258" s="1"/>
  <c r="E1260"/>
  <c r="G1260" s="1"/>
  <c r="E1262"/>
  <c r="G1262" s="1"/>
  <c r="E1264"/>
  <c r="G1264" s="1"/>
  <c r="E1266"/>
  <c r="G1266" s="1"/>
  <c r="G3099"/>
  <c r="G2667"/>
  <c r="G2865"/>
  <c r="G1473"/>
  <c r="G1729"/>
  <c r="G3108"/>
  <c r="G2874"/>
  <c r="G142"/>
  <c r="G141" s="1"/>
  <c r="G179"/>
  <c r="G169" s="1"/>
  <c r="G200"/>
  <c r="G192" s="1"/>
  <c r="G403" l="1"/>
  <c r="G402" s="1"/>
  <c r="G378" s="1"/>
  <c r="G350" s="1"/>
  <c r="G620"/>
  <c r="G612" s="1"/>
  <c r="G2887"/>
  <c r="G1705"/>
  <c r="G1677" s="1"/>
  <c r="G1521" s="1"/>
  <c r="G1267"/>
  <c r="G2145"/>
  <c r="G1989" s="1"/>
  <c r="G1472"/>
  <c r="G1471" s="1"/>
  <c r="G1443" s="1"/>
  <c r="G1293" s="1"/>
  <c r="G980"/>
  <c r="G822"/>
  <c r="G809"/>
  <c r="G1254"/>
  <c r="G2659"/>
  <c r="G2635" s="1"/>
  <c r="G2607" s="1"/>
  <c r="G2457" s="1"/>
  <c r="G1245"/>
  <c r="G1244" s="1"/>
  <c r="G1243" s="1"/>
  <c r="G1215" s="1"/>
  <c r="G1059" s="1"/>
  <c r="G2864"/>
  <c r="G3098"/>
  <c r="G3097" s="1"/>
  <c r="G3069" s="1"/>
  <c r="G2913" s="1"/>
  <c r="G800"/>
  <c r="G799" s="1"/>
  <c r="G589"/>
  <c r="G588" s="1"/>
  <c r="G560" s="1"/>
  <c r="G168"/>
  <c r="G140" s="1"/>
  <c r="E980"/>
  <c r="E957"/>
  <c r="E868"/>
  <c r="E849"/>
  <c r="E770"/>
  <c r="E747"/>
  <c r="E658"/>
  <c r="E639"/>
  <c r="F560"/>
  <c r="E560"/>
  <c r="E537"/>
  <c r="E448"/>
  <c r="E429"/>
  <c r="E327"/>
  <c r="E238"/>
  <c r="E219"/>
  <c r="G2863" l="1"/>
  <c r="G2835" s="1"/>
  <c r="G2685" s="1"/>
  <c r="G1058" s="1"/>
  <c r="G798"/>
  <c r="G770" s="1"/>
  <c r="G638" s="1"/>
  <c r="G848"/>
  <c r="G218"/>
  <c r="G428"/>
  <c r="E117" l="1"/>
  <c r="D7" i="1"/>
  <c r="F3138" i="2" l="1"/>
  <c r="F3097"/>
  <c r="F3070"/>
  <c r="F3068"/>
  <c r="F3067"/>
  <c r="F3066"/>
  <c r="F3065"/>
  <c r="F3064"/>
  <c r="F3063"/>
  <c r="F3053"/>
  <c r="F3047"/>
  <c r="F3041"/>
  <c r="F3035"/>
  <c r="F3030"/>
  <c r="F3025"/>
  <c r="F3020"/>
  <c r="F3014"/>
  <c r="F3009"/>
  <c r="F3004"/>
  <c r="F2999"/>
  <c r="F2993"/>
  <c r="F2986"/>
  <c r="F2980"/>
  <c r="F2972"/>
  <c r="F2967"/>
  <c r="F2964"/>
  <c r="F2958"/>
  <c r="F2957" s="1"/>
  <c r="F2948"/>
  <c r="F2939"/>
  <c r="F2931"/>
  <c r="F2921"/>
  <c r="F2920" s="1"/>
  <c r="F2919"/>
  <c r="F2918"/>
  <c r="F2917"/>
  <c r="F2916"/>
  <c r="F2915"/>
  <c r="F2904"/>
  <c r="F2863"/>
  <c r="F2836"/>
  <c r="F2835" s="1"/>
  <c r="F2834"/>
  <c r="F2833"/>
  <c r="F2832"/>
  <c r="F2831"/>
  <c r="F2830"/>
  <c r="F2829"/>
  <c r="F2828" s="1"/>
  <c r="F2819"/>
  <c r="F2813"/>
  <c r="F2812" s="1"/>
  <c r="F2807"/>
  <c r="F2801"/>
  <c r="F2796"/>
  <c r="F2791"/>
  <c r="F2786"/>
  <c r="F2780"/>
  <c r="F2775"/>
  <c r="F2770"/>
  <c r="F2765"/>
  <c r="F2759"/>
  <c r="F2752"/>
  <c r="F2746"/>
  <c r="F2738"/>
  <c r="F2733"/>
  <c r="F2730"/>
  <c r="F2724"/>
  <c r="F2723" s="1"/>
  <c r="F2714"/>
  <c r="F2705"/>
  <c r="F2697"/>
  <c r="F2687"/>
  <c r="F2686" s="1"/>
  <c r="F2676"/>
  <c r="F2635"/>
  <c r="F2608"/>
  <c r="F2606"/>
  <c r="F2605"/>
  <c r="F2604"/>
  <c r="F2603"/>
  <c r="F2602"/>
  <c r="F2601"/>
  <c r="F2591"/>
  <c r="F2585"/>
  <c r="F2579"/>
  <c r="F2573"/>
  <c r="F2568"/>
  <c r="F2563"/>
  <c r="F2558"/>
  <c r="F2552"/>
  <c r="F2547"/>
  <c r="F2542"/>
  <c r="F2537"/>
  <c r="F2531"/>
  <c r="F2524"/>
  <c r="F2518"/>
  <c r="F2510"/>
  <c r="F2505"/>
  <c r="F2502"/>
  <c r="F2496"/>
  <c r="F2486"/>
  <c r="F2477"/>
  <c r="F2469"/>
  <c r="F2459"/>
  <c r="F2448"/>
  <c r="F2407"/>
  <c r="F2380"/>
  <c r="F2379" s="1"/>
  <c r="F2378"/>
  <c r="F2377"/>
  <c r="F2376"/>
  <c r="F2375"/>
  <c r="F2374"/>
  <c r="F2373"/>
  <c r="F2372" s="1"/>
  <c r="F2363"/>
  <c r="F2357"/>
  <c r="F2356" s="1"/>
  <c r="F2351"/>
  <c r="F2345"/>
  <c r="F2340"/>
  <c r="F2335"/>
  <c r="F2330"/>
  <c r="F2324"/>
  <c r="F2319"/>
  <c r="F2314"/>
  <c r="F2309"/>
  <c r="F2303"/>
  <c r="F2296"/>
  <c r="F2290"/>
  <c r="F2282"/>
  <c r="F2277"/>
  <c r="F2274"/>
  <c r="F2268"/>
  <c r="F2267" s="1"/>
  <c r="F2258"/>
  <c r="F2249"/>
  <c r="F2241"/>
  <c r="F2231"/>
  <c r="F2230" s="1"/>
  <c r="F2229"/>
  <c r="F2228"/>
  <c r="F2227"/>
  <c r="F2226"/>
  <c r="F2225"/>
  <c r="F2214"/>
  <c r="F2173"/>
  <c r="F2146"/>
  <c r="F2145" s="1"/>
  <c r="F2144"/>
  <c r="F2143"/>
  <c r="F2142"/>
  <c r="F2141"/>
  <c r="F2140"/>
  <c r="F2139"/>
  <c r="F2138" s="1"/>
  <c r="F2129"/>
  <c r="F2123"/>
  <c r="F2122" s="1"/>
  <c r="F2117"/>
  <c r="F2111"/>
  <c r="F2106"/>
  <c r="F2101"/>
  <c r="F2096"/>
  <c r="F2090"/>
  <c r="F2085"/>
  <c r="F2080"/>
  <c r="F2075"/>
  <c r="F2069"/>
  <c r="F2062"/>
  <c r="F2056"/>
  <c r="F2048"/>
  <c r="F2043"/>
  <c r="F2040"/>
  <c r="F2034"/>
  <c r="F2033" s="1"/>
  <c r="F2024"/>
  <c r="F2015"/>
  <c r="F2007"/>
  <c r="F1997"/>
  <c r="F1996" s="1"/>
  <c r="F1995"/>
  <c r="F1994"/>
  <c r="F1993"/>
  <c r="F1992"/>
  <c r="F1991"/>
  <c r="F1980"/>
  <c r="F1939"/>
  <c r="F1912"/>
  <c r="F1911" s="1"/>
  <c r="F1910"/>
  <c r="F1909"/>
  <c r="F1908"/>
  <c r="F1907"/>
  <c r="F1906"/>
  <c r="F1905"/>
  <c r="F1904" s="1"/>
  <c r="F1761"/>
  <c r="F1760"/>
  <c r="F1759"/>
  <c r="F1758"/>
  <c r="F1757"/>
  <c r="F1746"/>
  <c r="F1705"/>
  <c r="F1678"/>
  <c r="F1677" s="1"/>
  <c r="F1676"/>
  <c r="F1675"/>
  <c r="F1674"/>
  <c r="F1673"/>
  <c r="F1672"/>
  <c r="F1671"/>
  <c r="F1670" s="1"/>
  <c r="F1527"/>
  <c r="F1526"/>
  <c r="F1525"/>
  <c r="F1524"/>
  <c r="F1523"/>
  <c r="F1512"/>
  <c r="F1471"/>
  <c r="F1444"/>
  <c r="F1443" s="1"/>
  <c r="F1442"/>
  <c r="F1441"/>
  <c r="F1440"/>
  <c r="F1439"/>
  <c r="F1438"/>
  <c r="F1437"/>
  <c r="F1436" s="1"/>
  <c r="F1284"/>
  <c r="F1243"/>
  <c r="F1216"/>
  <c r="F1214"/>
  <c r="F1213"/>
  <c r="F1212"/>
  <c r="F1211"/>
  <c r="F1210"/>
  <c r="F1209"/>
  <c r="F1199"/>
  <c r="F1193"/>
  <c r="F1187"/>
  <c r="F1181"/>
  <c r="F1176"/>
  <c r="F1171"/>
  <c r="F1166"/>
  <c r="F1160"/>
  <c r="F1155"/>
  <c r="F1150"/>
  <c r="F1145"/>
  <c r="F1139"/>
  <c r="F1132"/>
  <c r="F1126"/>
  <c r="F1118"/>
  <c r="F1113"/>
  <c r="F1110"/>
  <c r="F1104"/>
  <c r="F1094"/>
  <c r="F1085"/>
  <c r="F1077"/>
  <c r="F1066" s="1"/>
  <c r="F1065"/>
  <c r="F1064"/>
  <c r="F1063"/>
  <c r="F1062"/>
  <c r="F1061"/>
  <c r="F1049"/>
  <c r="F1008"/>
  <c r="F981"/>
  <c r="F980" s="1"/>
  <c r="F979"/>
  <c r="F978"/>
  <c r="F977"/>
  <c r="F976"/>
  <c r="F975"/>
  <c r="F974"/>
  <c r="F973" s="1"/>
  <c r="F964"/>
  <c r="F958"/>
  <c r="F952"/>
  <c r="F946"/>
  <c r="F941"/>
  <c r="F936"/>
  <c r="F931"/>
  <c r="F925"/>
  <c r="F920"/>
  <c r="F915"/>
  <c r="F910"/>
  <c r="F904"/>
  <c r="F897"/>
  <c r="F891"/>
  <c r="F883"/>
  <c r="F878"/>
  <c r="F875"/>
  <c r="F869"/>
  <c r="F859"/>
  <c r="F850"/>
  <c r="F839"/>
  <c r="F798"/>
  <c r="F771"/>
  <c r="F769"/>
  <c r="F768"/>
  <c r="F767"/>
  <c r="F766"/>
  <c r="F765"/>
  <c r="F764"/>
  <c r="F754"/>
  <c r="F748"/>
  <c r="F742"/>
  <c r="F736"/>
  <c r="F731"/>
  <c r="F726"/>
  <c r="F721"/>
  <c r="F715"/>
  <c r="F710"/>
  <c r="F705"/>
  <c r="F700"/>
  <c r="F694"/>
  <c r="F687"/>
  <c r="F681"/>
  <c r="F673"/>
  <c r="F668"/>
  <c r="F665"/>
  <c r="F659"/>
  <c r="F649"/>
  <c r="F640"/>
  <c r="F559"/>
  <c r="F558"/>
  <c r="F557"/>
  <c r="F556"/>
  <c r="F555"/>
  <c r="F554"/>
  <c r="F544"/>
  <c r="F538"/>
  <c r="F532"/>
  <c r="F526"/>
  <c r="F521"/>
  <c r="F516"/>
  <c r="F511"/>
  <c r="F505"/>
  <c r="F500"/>
  <c r="F495"/>
  <c r="F490"/>
  <c r="F484"/>
  <c r="F477"/>
  <c r="F471"/>
  <c r="F463"/>
  <c r="F458"/>
  <c r="F455"/>
  <c r="F449"/>
  <c r="F439"/>
  <c r="F430"/>
  <c r="F419"/>
  <c r="F378"/>
  <c r="F351"/>
  <c r="F349"/>
  <c r="F348"/>
  <c r="F347"/>
  <c r="F346"/>
  <c r="F345"/>
  <c r="F344"/>
  <c r="F334"/>
  <c r="F328"/>
  <c r="F322"/>
  <c r="F316"/>
  <c r="F311"/>
  <c r="F306"/>
  <c r="F301"/>
  <c r="F295"/>
  <c r="F290"/>
  <c r="F285"/>
  <c r="F280"/>
  <c r="F274"/>
  <c r="F267"/>
  <c r="F261"/>
  <c r="F253"/>
  <c r="F248"/>
  <c r="F245"/>
  <c r="F239"/>
  <c r="F238" s="1"/>
  <c r="F229"/>
  <c r="F219" s="1"/>
  <c r="F168"/>
  <c r="F139"/>
  <c r="F138"/>
  <c r="F137"/>
  <c r="F136"/>
  <c r="F135"/>
  <c r="F124"/>
  <c r="E638"/>
  <c r="E428"/>
  <c r="F5"/>
  <c r="F4"/>
  <c r="F3208"/>
  <c r="F3207"/>
  <c r="F3206"/>
  <c r="F3205"/>
  <c r="F3204"/>
  <c r="F3202"/>
  <c r="F3201"/>
  <c r="F3200"/>
  <c r="F3199"/>
  <c r="F3198"/>
  <c r="F3197"/>
  <c r="F3196"/>
  <c r="F3191"/>
  <c r="F3192"/>
  <c r="F3193"/>
  <c r="F3194"/>
  <c r="F3190"/>
  <c r="F3187"/>
  <c r="F3186"/>
  <c r="F3185"/>
  <c r="F3184"/>
  <c r="F3183"/>
  <c r="F3182"/>
  <c r="F3180"/>
  <c r="F3179"/>
  <c r="F3178"/>
  <c r="F3177"/>
  <c r="F3173"/>
  <c r="F3174"/>
  <c r="F3175"/>
  <c r="F3172"/>
  <c r="F3171"/>
  <c r="F3170"/>
  <c r="F3169"/>
  <c r="F3167"/>
  <c r="F3166"/>
  <c r="F3165"/>
  <c r="F3164"/>
  <c r="F3162"/>
  <c r="F3161"/>
  <c r="F3160"/>
  <c r="F3159"/>
  <c r="F3158"/>
  <c r="F3157"/>
  <c r="F3155"/>
  <c r="F3154"/>
  <c r="F3153"/>
  <c r="F3152"/>
  <c r="F3151"/>
  <c r="E3195"/>
  <c r="G3195" s="1"/>
  <c r="G3188" s="1"/>
  <c r="E3163"/>
  <c r="E3156"/>
  <c r="E2913"/>
  <c r="E2685"/>
  <c r="E2457"/>
  <c r="E2223"/>
  <c r="E1989"/>
  <c r="E1755"/>
  <c r="E1521"/>
  <c r="E1293"/>
  <c r="E1059"/>
  <c r="E848"/>
  <c r="E218"/>
  <c r="E3203"/>
  <c r="E3181"/>
  <c r="E3176"/>
  <c r="E3168"/>
  <c r="E3"/>
  <c r="E25"/>
  <c r="D2" i="1"/>
  <c r="D6"/>
  <c r="D8"/>
  <c r="D9"/>
  <c r="D10"/>
  <c r="D12"/>
  <c r="D13"/>
  <c r="D14"/>
  <c r="D15"/>
  <c r="D16"/>
  <c r="D18"/>
  <c r="D19"/>
  <c r="D20"/>
  <c r="D21"/>
  <c r="D22"/>
  <c r="D24"/>
  <c r="D25"/>
  <c r="D26"/>
  <c r="D27"/>
  <c r="D28"/>
  <c r="D30"/>
  <c r="D31"/>
  <c r="D32"/>
  <c r="D33"/>
  <c r="D34"/>
  <c r="D37"/>
  <c r="D38"/>
  <c r="D39"/>
  <c r="D40"/>
  <c r="D41"/>
  <c r="D42"/>
  <c r="D44"/>
  <c r="D45"/>
  <c r="D46"/>
  <c r="D47"/>
  <c r="D48"/>
  <c r="D50"/>
  <c r="D51"/>
  <c r="D52"/>
  <c r="D53"/>
  <c r="D54"/>
  <c r="D55"/>
  <c r="D57"/>
  <c r="D58"/>
  <c r="D59"/>
  <c r="D60"/>
  <c r="D61"/>
  <c r="D62"/>
  <c r="D64"/>
  <c r="D65"/>
  <c r="D66"/>
  <c r="D67"/>
  <c r="D68"/>
  <c r="D69"/>
  <c r="D71"/>
  <c r="D72"/>
  <c r="D73"/>
  <c r="D74"/>
  <c r="D75"/>
  <c r="D76"/>
  <c r="D78"/>
  <c r="D79"/>
  <c r="D80"/>
  <c r="D81"/>
  <c r="D82"/>
  <c r="D84"/>
  <c r="D85"/>
  <c r="D86"/>
  <c r="D87"/>
  <c r="D88"/>
  <c r="D90"/>
  <c r="D91"/>
  <c r="D92"/>
  <c r="D93"/>
  <c r="D94"/>
  <c r="D95"/>
  <c r="D96"/>
  <c r="F3046" i="2" l="1"/>
  <c r="F343"/>
  <c r="F3062"/>
  <c r="F3069"/>
  <c r="F350"/>
  <c r="F133"/>
  <c r="F553"/>
  <c r="F763"/>
  <c r="F770"/>
  <c r="F1103"/>
  <c r="F1192"/>
  <c r="F1208"/>
  <c r="F1215"/>
  <c r="F1522"/>
  <c r="F1521" s="1"/>
  <c r="F1756"/>
  <c r="F1990"/>
  <c r="F2224"/>
  <c r="F2458"/>
  <c r="F2495"/>
  <c r="F2584"/>
  <c r="F2600"/>
  <c r="F2607"/>
  <c r="F2914"/>
  <c r="F849"/>
  <c r="F868"/>
  <c r="F957"/>
  <c r="F1755"/>
  <c r="F1060"/>
  <c r="F1059" s="1"/>
  <c r="G25"/>
  <c r="F25"/>
  <c r="F429"/>
  <c r="F448"/>
  <c r="F3"/>
  <c r="G3"/>
  <c r="F117"/>
  <c r="F537"/>
  <c r="F639"/>
  <c r="F658"/>
  <c r="F747"/>
  <c r="F327"/>
  <c r="F2913"/>
  <c r="F2457"/>
  <c r="F2223"/>
  <c r="F1989"/>
  <c r="F3176"/>
  <c r="F3156"/>
  <c r="F3181"/>
  <c r="F3163"/>
  <c r="E3188"/>
  <c r="F3203"/>
  <c r="F3195"/>
  <c r="F1293"/>
  <c r="F2685"/>
  <c r="F3189"/>
  <c r="F3168"/>
  <c r="E1058"/>
  <c r="E23"/>
  <c r="E27"/>
  <c r="E22"/>
  <c r="E26"/>
  <c r="E24"/>
  <c r="E21"/>
  <c r="D89" i="1"/>
  <c r="D23"/>
  <c r="D11"/>
  <c r="D29"/>
  <c r="D17"/>
  <c r="D5"/>
  <c r="D83"/>
  <c r="D77"/>
  <c r="D70"/>
  <c r="D63"/>
  <c r="D49"/>
  <c r="D36"/>
  <c r="D56"/>
  <c r="D43"/>
  <c r="F218" i="2" l="1"/>
  <c r="F428"/>
  <c r="F848"/>
  <c r="F638"/>
  <c r="F3188"/>
  <c r="G26"/>
  <c r="F26"/>
  <c r="G24"/>
  <c r="F24"/>
  <c r="G22"/>
  <c r="F22"/>
  <c r="G23"/>
  <c r="F23"/>
  <c r="G21"/>
  <c r="F21"/>
  <c r="G27"/>
  <c r="F27"/>
  <c r="G19"/>
  <c r="F1058"/>
  <c r="D4" i="1"/>
  <c r="D35"/>
  <c r="D3" s="1"/>
  <c r="D1" s="1"/>
  <c r="E16" i="2"/>
  <c r="F16" s="1"/>
  <c r="E15"/>
  <c r="G15" s="1"/>
  <c r="E14"/>
  <c r="F14" s="1"/>
  <c r="E13"/>
  <c r="G13" s="1"/>
  <c r="E12"/>
  <c r="F12" s="1"/>
  <c r="E18"/>
  <c r="G18" s="1"/>
  <c r="E17"/>
  <c r="F17" s="1"/>
  <c r="E11"/>
  <c r="G11" s="1"/>
  <c r="E9"/>
  <c r="F11" l="1"/>
  <c r="F13"/>
  <c r="F15"/>
  <c r="F19"/>
  <c r="F18"/>
  <c r="G17"/>
  <c r="G12"/>
  <c r="G14"/>
  <c r="G16"/>
  <c r="E114"/>
  <c r="E115"/>
  <c r="E116"/>
  <c r="E28"/>
  <c r="E113"/>
  <c r="G3150"/>
  <c r="G3149" s="1"/>
  <c r="G3148" s="1"/>
  <c r="G3147" s="1"/>
  <c r="F3150"/>
  <c r="F3149" s="1"/>
  <c r="F3148" s="1"/>
  <c r="F3147" s="1"/>
  <c r="G115" l="1"/>
  <c r="F115"/>
  <c r="G113"/>
  <c r="F113"/>
  <c r="G116"/>
  <c r="F116"/>
  <c r="G114"/>
  <c r="F114"/>
  <c r="G112"/>
  <c r="G28" s="1"/>
  <c r="F10"/>
  <c r="F9" s="1"/>
  <c r="G10"/>
  <c r="G9" s="1"/>
  <c r="E3148"/>
  <c r="G8" l="1"/>
  <c r="G7" s="1"/>
  <c r="G6" s="1"/>
  <c r="G2" s="1"/>
  <c r="F112"/>
  <c r="F28" s="1"/>
  <c r="E3147"/>
  <c r="F141" l="1"/>
  <c r="F140" s="1"/>
  <c r="F8" s="1"/>
  <c r="F7" s="1"/>
  <c r="F6" s="1"/>
  <c r="F2" s="1"/>
  <c r="E8"/>
  <c r="E7" s="1"/>
  <c r="E6" s="1"/>
  <c r="E2" s="1"/>
</calcChain>
</file>

<file path=xl/sharedStrings.xml><?xml version="1.0" encoding="utf-8"?>
<sst xmlns="http://schemas.openxmlformats.org/spreadsheetml/2006/main" count="6517" uniqueCount="3428">
  <si>
    <t>مجتمع مسكوني 438 واحدي مهرشهر</t>
  </si>
  <si>
    <t>كارهاي انجام شده</t>
  </si>
  <si>
    <t>بلوك‌هاي مسكوني</t>
  </si>
  <si>
    <t>فاز اول</t>
  </si>
  <si>
    <t>بلوك A</t>
  </si>
  <si>
    <t>سفت كاري</t>
  </si>
  <si>
    <t>نازك كاري</t>
  </si>
  <si>
    <t>در و پنجره</t>
  </si>
  <si>
    <t>نما (آجر، سيمان شسته و سنگ)</t>
  </si>
  <si>
    <t>تاسيسات</t>
  </si>
  <si>
    <t>بلوك F1</t>
  </si>
  <si>
    <t>بلوك F2</t>
  </si>
  <si>
    <t>بلوك D1</t>
  </si>
  <si>
    <t>بلوك D2</t>
  </si>
  <si>
    <t>فاز دوم</t>
  </si>
  <si>
    <t>بلوك B1</t>
  </si>
  <si>
    <t>اسكلت (ساخت و نصب)</t>
  </si>
  <si>
    <t>بلوك B2</t>
  </si>
  <si>
    <t>بلوك C1</t>
  </si>
  <si>
    <t>بلوك C2</t>
  </si>
  <si>
    <t>بلوك E1</t>
  </si>
  <si>
    <t>بلوك E2</t>
  </si>
  <si>
    <t>بلوك E3</t>
  </si>
  <si>
    <t>بلوك E4</t>
  </si>
  <si>
    <t>بلوك G</t>
  </si>
  <si>
    <t>محوطه سازي</t>
  </si>
  <si>
    <t>0</t>
  </si>
  <si>
    <t>1</t>
  </si>
  <si>
    <t>1.1</t>
  </si>
  <si>
    <t>تجهيز كارگاه</t>
  </si>
  <si>
    <t>1.2</t>
  </si>
  <si>
    <t>كارهاي انجام شده (خاكبرداري، فونداسيون، اسكلت و …)</t>
  </si>
  <si>
    <t>2</t>
  </si>
  <si>
    <t>2.1</t>
  </si>
  <si>
    <t>2.1.1</t>
  </si>
  <si>
    <t>2.1.1.1</t>
  </si>
  <si>
    <t>2.1.1.1.1</t>
  </si>
  <si>
    <t>ديوار داخلی طبقات (بلوك سفالي)</t>
  </si>
  <si>
    <t>2.1.1.1.1.1</t>
  </si>
  <si>
    <t>كنترل نقشه معماري با سازه و عدم تداخل آن</t>
  </si>
  <si>
    <t>2.1.1.1.1.2</t>
  </si>
  <si>
    <t>برآورد مصالح</t>
  </si>
  <si>
    <t>2.1.1.1.1.3</t>
  </si>
  <si>
    <t>تهيه و حمل سفال 10cm به طبقات</t>
  </si>
  <si>
    <t>2.1.1.1.1.4</t>
  </si>
  <si>
    <t>تهيه ماسه و سيمان و آهن آلات و حمل آن به طبقات</t>
  </si>
  <si>
    <t>2.1.1.1.1.5</t>
  </si>
  <si>
    <t>اجراي وال پست</t>
  </si>
  <si>
    <t>2.1.1.1.1.6</t>
  </si>
  <si>
    <t>پياده كردن نقشه و اجراي رج اول</t>
  </si>
  <si>
    <t>2.1.1.1.1.7</t>
  </si>
  <si>
    <t>اجراي ديوار چيني طبقات</t>
  </si>
  <si>
    <t>2.1.1.1.1.8</t>
  </si>
  <si>
    <t>اجراي عايق صوتي بين واحدها</t>
  </si>
  <si>
    <t>2.1.1.1.2</t>
  </si>
  <si>
    <t>ديوار خارجی طبقات (بلوك سفالي)</t>
  </si>
  <si>
    <t>2.1.1.1.2.1</t>
  </si>
  <si>
    <t>2.1.1.1.2.2</t>
  </si>
  <si>
    <t>2.1.1.1.2.3</t>
  </si>
  <si>
    <t>تهيه و حمل سفال 15cm به طبقات</t>
  </si>
  <si>
    <t>2.1.1.1.2.4</t>
  </si>
  <si>
    <t>2.1.1.1.2.5</t>
  </si>
  <si>
    <t>2.1.1.1.2.6</t>
  </si>
  <si>
    <t>2.1.1.1.2.7</t>
  </si>
  <si>
    <t>اجراي ديوار چيني پيراموني طبقات</t>
  </si>
  <si>
    <t>2.1.1.1.2.8</t>
  </si>
  <si>
    <t>2.1.1.2</t>
  </si>
  <si>
    <t>2.1.1.2.1</t>
  </si>
  <si>
    <t>عايق كاري رطوبتي</t>
  </si>
  <si>
    <t>2.1.1.2.1.1</t>
  </si>
  <si>
    <t>تهيه نقشه عايقكاري</t>
  </si>
  <si>
    <t>2.1.1.2.1.2</t>
  </si>
  <si>
    <t>برآورد مصالح عايقكاري</t>
  </si>
  <si>
    <t>2.1.1.2.1.3</t>
  </si>
  <si>
    <t>تهيه ايزوگام</t>
  </si>
  <si>
    <t>2.1.1.2.1.4</t>
  </si>
  <si>
    <t>اجراي عايقكاري طبقات</t>
  </si>
  <si>
    <t>2.1.1.2.1.5</t>
  </si>
  <si>
    <t>اجراي عايقكاري بام</t>
  </si>
  <si>
    <t>2.1.1.2.2</t>
  </si>
  <si>
    <t>عايق كاري حرارتي</t>
  </si>
  <si>
    <t>2.1.1.2.2.1</t>
  </si>
  <si>
    <t>2.1.1.2.2.2</t>
  </si>
  <si>
    <t>اجراي عايق حرارتی بام</t>
  </si>
  <si>
    <t>2.1.1.2.3</t>
  </si>
  <si>
    <t>كفسازي سقف‌ها (پوكه/فوم بتن)</t>
  </si>
  <si>
    <t>2.1.1.2.3.1</t>
  </si>
  <si>
    <t>تهيه نقشه و برآورد مصالح مورد نياز</t>
  </si>
  <si>
    <t>2.1.1.2.3.2</t>
  </si>
  <si>
    <t>تهيه مصالح</t>
  </si>
  <si>
    <t>2.1.1.2.3.3</t>
  </si>
  <si>
    <t>حمل به طبقات</t>
  </si>
  <si>
    <t>2.1.1.2.3.4</t>
  </si>
  <si>
    <t>اجراي كفسازي</t>
  </si>
  <si>
    <t>2.1.1.2.4</t>
  </si>
  <si>
    <t>كارهاي آهني سبك</t>
  </si>
  <si>
    <t>2.1.1.2.4.1</t>
  </si>
  <si>
    <t>تهيه نقشه هاي مربوط</t>
  </si>
  <si>
    <t>2.1.1.2.4.2</t>
  </si>
  <si>
    <t>برآورد مصالح مورد نياز</t>
  </si>
  <si>
    <t>2.1.1.2.4.3</t>
  </si>
  <si>
    <t>تهيه و حمل مصالح و توزيع در طبقات</t>
  </si>
  <si>
    <t>2.1.1.2.4.4</t>
  </si>
  <si>
    <t>ساخت و اجراي چارچوب دربها</t>
  </si>
  <si>
    <t>2.1.1.2.4.5</t>
  </si>
  <si>
    <t>ساخت و ‌اجراي نرده‌ها</t>
  </si>
  <si>
    <t>2.1.1.2.4.6</t>
  </si>
  <si>
    <t>ساخت و اجراي پنجره‌ها</t>
  </si>
  <si>
    <t>2.1.1.2.4.7</t>
  </si>
  <si>
    <t>ساخت و اجراي شبكه فلزي سقف كاذب</t>
  </si>
  <si>
    <t>2.1.1.2.5</t>
  </si>
  <si>
    <t>گچ و خاك و سفيدكاري</t>
  </si>
  <si>
    <t>2.1.1.2.5.1</t>
  </si>
  <si>
    <t>2.1.1.2.5.2</t>
  </si>
  <si>
    <t>اخذ استعلام قيمت اجرا</t>
  </si>
  <si>
    <t>2.1.1.2.5.3</t>
  </si>
  <si>
    <t>تهيه مصالح و حمل به طبقات</t>
  </si>
  <si>
    <t>2.1.1.2.5.4</t>
  </si>
  <si>
    <t>اجراي گچ و خاك</t>
  </si>
  <si>
    <t>2.1.1.2.5.5</t>
  </si>
  <si>
    <t>اجراي گچ سفيد (سفيدكاري)</t>
  </si>
  <si>
    <t>2.1.1.2.6</t>
  </si>
  <si>
    <t>رنگ روغني/پلاستيكي</t>
  </si>
  <si>
    <t>2.1.1.2.6.1</t>
  </si>
  <si>
    <t>2.1.1.2.6.2</t>
  </si>
  <si>
    <t>استعلام قيمت اجرا</t>
  </si>
  <si>
    <t>2.1.1.2.6.3</t>
  </si>
  <si>
    <t>تهيه و حمل مصالح به كارگاه</t>
  </si>
  <si>
    <t>2.1.1.2.6.4</t>
  </si>
  <si>
    <t>رنگ روي كارهاي فلزي</t>
  </si>
  <si>
    <t>2.1.1.2.6.5</t>
  </si>
  <si>
    <t>رنگ روي كارهاي چوبي</t>
  </si>
  <si>
    <t>2.1.1.2.6.6</t>
  </si>
  <si>
    <t>رنگ روي ديوارهاي گچي</t>
  </si>
  <si>
    <t>2.1.1.2.7</t>
  </si>
  <si>
    <t>سيمانكاري پاركينگ و انباري</t>
  </si>
  <si>
    <t>2.1.1.2.7.1</t>
  </si>
  <si>
    <t>تهيه نقشه و برآورد مصالح</t>
  </si>
  <si>
    <t>2.1.1.2.7.2</t>
  </si>
  <si>
    <t>2.1.1.2.7.3</t>
  </si>
  <si>
    <t>حمل و تهيه مصالح مورد نياز به كارگاه</t>
  </si>
  <si>
    <t>2.1.1.2.7.4</t>
  </si>
  <si>
    <t>اجراي آستري</t>
  </si>
  <si>
    <t>2.1.1.2.7.5</t>
  </si>
  <si>
    <t>اجراي رويه</t>
  </si>
  <si>
    <t>2.1.1.2.8</t>
  </si>
  <si>
    <t>سيمان‌كاري طبقات (داكت‌ها و راهروها)</t>
  </si>
  <si>
    <t>2.1.1.2.8.1</t>
  </si>
  <si>
    <t>2.1.1.2.8.2</t>
  </si>
  <si>
    <t>2.1.1.2.8.3</t>
  </si>
  <si>
    <t>2.1.1.2.8.4</t>
  </si>
  <si>
    <t>اجراي عمليات</t>
  </si>
  <si>
    <t>2.1.1.2.9</t>
  </si>
  <si>
    <t>كاشي كاري</t>
  </si>
  <si>
    <t>2.1.1.2.9.1</t>
  </si>
  <si>
    <t>2.1.1.2.9.2</t>
  </si>
  <si>
    <t>2.1.1.2.9.3</t>
  </si>
  <si>
    <t>تهيه مصالح و توزيع در طبقات</t>
  </si>
  <si>
    <t>2.1.1.2.9.4</t>
  </si>
  <si>
    <t>2.1.1.2.10</t>
  </si>
  <si>
    <t>سراميك كاري</t>
  </si>
  <si>
    <t>2.1.1.2.10.1</t>
  </si>
  <si>
    <t>2.1.1.2.10.2</t>
  </si>
  <si>
    <t>2.1.1.2.10.3</t>
  </si>
  <si>
    <t>2.1.1.2.10.4</t>
  </si>
  <si>
    <t>2.1.1.2.11</t>
  </si>
  <si>
    <t>سنگ فرش كف راهروها و پله‌ها</t>
  </si>
  <si>
    <t>2.1.1.2.11.1</t>
  </si>
  <si>
    <t>2.1.1.2.11.2</t>
  </si>
  <si>
    <t>2.1.1.2.11.3</t>
  </si>
  <si>
    <t>2.1.1.2.11.4</t>
  </si>
  <si>
    <t>اجراي عمليات پله ها</t>
  </si>
  <si>
    <t>2.1.1.2.11.5</t>
  </si>
  <si>
    <t>اجراي عمليات راهروها</t>
  </si>
  <si>
    <t>2.1.1.2.12</t>
  </si>
  <si>
    <t>سنگ بدنه داخلي طبقات مسكوني</t>
  </si>
  <si>
    <t>2.1.1.2.12.1</t>
  </si>
  <si>
    <t>2.1.1.2.12.2</t>
  </si>
  <si>
    <t>2.1.1.2.12.3</t>
  </si>
  <si>
    <t>2.1.1.2.12.4</t>
  </si>
  <si>
    <t>2.1.1.2.13</t>
  </si>
  <si>
    <t>سنگ بدنه پاركينگ (قرنيز 60 سانتي)</t>
  </si>
  <si>
    <t>2.1.1.2.13.1</t>
  </si>
  <si>
    <t>2.1.1.2.13.2</t>
  </si>
  <si>
    <t>2.1.1.2.13.3</t>
  </si>
  <si>
    <t>2.1.1.2.13.4</t>
  </si>
  <si>
    <t>2.1.1.2.14</t>
  </si>
  <si>
    <t>موزاييك كاري طبقات مسكوني</t>
  </si>
  <si>
    <t>2.1.1.2.14.1</t>
  </si>
  <si>
    <t>2.1.1.2.14.2</t>
  </si>
  <si>
    <t>2.1.1.2.14.3</t>
  </si>
  <si>
    <t>2.1.1.2.14.4</t>
  </si>
  <si>
    <t>2.1.1.2.15</t>
  </si>
  <si>
    <t>موزاييك كاري طبقات پاركينگ و مخلوط كف</t>
  </si>
  <si>
    <t>2.1.1.2.15.1</t>
  </si>
  <si>
    <t>2.1.1.2.15.2</t>
  </si>
  <si>
    <t>2.1.1.2.15.3</t>
  </si>
  <si>
    <t>تهيه مصالح و توزيع در طبقات پاركينگ</t>
  </si>
  <si>
    <t>2.1.1.2.15.4</t>
  </si>
  <si>
    <t>اجراي عمليات مخلوط ريزي كف</t>
  </si>
  <si>
    <t>2.1.1.2.15.5</t>
  </si>
  <si>
    <t>اجراي موزاييك</t>
  </si>
  <si>
    <t>2.1.1.2.16</t>
  </si>
  <si>
    <t>قرنيز چوبي</t>
  </si>
  <si>
    <t>2.1.1.2.16.1</t>
  </si>
  <si>
    <t>2.1.1.2.16.2</t>
  </si>
  <si>
    <t>2.1.1.2.16.3</t>
  </si>
  <si>
    <t>2.1.1.2.16.4</t>
  </si>
  <si>
    <t>2.1.1.3</t>
  </si>
  <si>
    <t>2.1.1.3.1</t>
  </si>
  <si>
    <t>پنجره (U.P.V.C)</t>
  </si>
  <si>
    <t>2.1.1.3.1.1</t>
  </si>
  <si>
    <t>2.1.1.3.1.2</t>
  </si>
  <si>
    <t>2.1.1.3.1.3</t>
  </si>
  <si>
    <t>ساخت پنجره</t>
  </si>
  <si>
    <t>2.1.1.3.1.4</t>
  </si>
  <si>
    <t>نصب پنجره</t>
  </si>
  <si>
    <t>2.1.1.3.1.5</t>
  </si>
  <si>
    <t>شيشه گذاري</t>
  </si>
  <si>
    <t>2.1.1.3.2</t>
  </si>
  <si>
    <t>درب‌هاي چوبي بر اساس سطح درب‌هاي اصلي</t>
  </si>
  <si>
    <t>2.1.1.3.2.1</t>
  </si>
  <si>
    <t>2.1.1.3.2.2</t>
  </si>
  <si>
    <t>2.1.1.3.2.3</t>
  </si>
  <si>
    <t>2.1.1.3.2.4</t>
  </si>
  <si>
    <t>اجراي درب‌هاي داخلي</t>
  </si>
  <si>
    <t>2.1.1.3.2.5</t>
  </si>
  <si>
    <t>اجراي درب ورودي واحدها</t>
  </si>
  <si>
    <t>2.1.1.3.2.6</t>
  </si>
  <si>
    <t>اجراي درب پلكان</t>
  </si>
  <si>
    <t>2.1.1.3.2.7</t>
  </si>
  <si>
    <t>اجراي درب پله فرار</t>
  </si>
  <si>
    <t>2.1.1.3.2.8</t>
  </si>
  <si>
    <t>اجراي درب لابي</t>
  </si>
  <si>
    <t>2.1.1.4</t>
  </si>
  <si>
    <t>2.1.1.4.1</t>
  </si>
  <si>
    <t>2.1.1.4.2</t>
  </si>
  <si>
    <t>تهيه مصالح نما</t>
  </si>
  <si>
    <t>2.1.1.4.3</t>
  </si>
  <si>
    <t>تهيه ماسه و سيمان</t>
  </si>
  <si>
    <t>2.1.1.4.4</t>
  </si>
  <si>
    <t>تهيه داربست</t>
  </si>
  <si>
    <t>2.1.1.4.5</t>
  </si>
  <si>
    <t>اجراي داربست بندي</t>
  </si>
  <si>
    <t>2.1.1.4.6</t>
  </si>
  <si>
    <t>اجراي عمليات نما سازي</t>
  </si>
  <si>
    <t>2.1.1.5</t>
  </si>
  <si>
    <t>2.1.1.5.1</t>
  </si>
  <si>
    <t>مكانيكي</t>
  </si>
  <si>
    <t>2.1.1.5.1.1</t>
  </si>
  <si>
    <t>فاز يك</t>
  </si>
  <si>
    <t>2.1.1.5.1.1.1</t>
  </si>
  <si>
    <t>2.1.1.5.1.1.2</t>
  </si>
  <si>
    <t>2.1.1.5.1.1.3</t>
  </si>
  <si>
    <t>تهيه مصالح و توزيع آنها</t>
  </si>
  <si>
    <t>2.1.1.5.1.1.4</t>
  </si>
  <si>
    <t>نصب سنگ توالت ايراني</t>
  </si>
  <si>
    <t>2.1.1.5.1.1.5</t>
  </si>
  <si>
    <t>اجراي خطوط لوله آب گرم و سرد واحدها</t>
  </si>
  <si>
    <t>2.1.1.5.1.1.6</t>
  </si>
  <si>
    <t>اجراي خطوط لوله در مشاعات</t>
  </si>
  <si>
    <t>2.1.1.5.1.1.7</t>
  </si>
  <si>
    <t>اجراي خطوط لوله گاز</t>
  </si>
  <si>
    <t>2.1.1.5.1.1.8</t>
  </si>
  <si>
    <t>اجراي لوله آب باران</t>
  </si>
  <si>
    <t>2.1.1.5.1.1.9</t>
  </si>
  <si>
    <t>اجراي لوله هاي فاضلاب واحدها</t>
  </si>
  <si>
    <t>2.1.1.5.1.1.10</t>
  </si>
  <si>
    <t>اجراي لوله هاي فاضلاب مشاعات</t>
  </si>
  <si>
    <t>2.1.1.5.1.1.11</t>
  </si>
  <si>
    <t>اجراي كانال‌هاي تهويه مطبوع (گرم و سرد)</t>
  </si>
  <si>
    <t>2.1.1.5.1.1.12</t>
  </si>
  <si>
    <t>اجراي لوله هاي دودكش و اگزاست</t>
  </si>
  <si>
    <t>2.1.1.5.1.1.13</t>
  </si>
  <si>
    <t>مخازن آب</t>
  </si>
  <si>
    <t>2.1.1.5.1.1.14</t>
  </si>
  <si>
    <t>پمپ هاي آب</t>
  </si>
  <si>
    <t>2.1.1.5.1.1.15</t>
  </si>
  <si>
    <t>لوله هاي آب آتش نشاني</t>
  </si>
  <si>
    <t>2.1.1.5.1.1.16</t>
  </si>
  <si>
    <t>شير آتش نشاني طبقات</t>
  </si>
  <si>
    <t>2.1.1.5.1.1.17</t>
  </si>
  <si>
    <t>شير آتش نشاني پاركينگ</t>
  </si>
  <si>
    <t>2.1.1.5.1.1.18</t>
  </si>
  <si>
    <t>اجراي سيستم پاشش (اسپرينتر) در پاركينگ ها</t>
  </si>
  <si>
    <t>2.1.1.5.1.2</t>
  </si>
  <si>
    <t>فاز دو</t>
  </si>
  <si>
    <t>2.1.1.5.1.2.1</t>
  </si>
  <si>
    <t>2.1.1.5.1.2.2</t>
  </si>
  <si>
    <t>2.1.1.5.1.2.3</t>
  </si>
  <si>
    <t>2.1.1.5.1.2.4</t>
  </si>
  <si>
    <t>نصب سنگ روشويي</t>
  </si>
  <si>
    <t>2.1.1.5.1.2.5</t>
  </si>
  <si>
    <t>نصب توالت فرنگي</t>
  </si>
  <si>
    <t>2.1.1.5.1.2.6</t>
  </si>
  <si>
    <t>نصب شيرآلات</t>
  </si>
  <si>
    <t>2.1.1.5.2</t>
  </si>
  <si>
    <t>برقي</t>
  </si>
  <si>
    <t>2.1.1.5.2.1</t>
  </si>
  <si>
    <t>2.1.1.5.2.1.1</t>
  </si>
  <si>
    <t>اضطراري</t>
  </si>
  <si>
    <t>2.1.1.5.2.1.1.1</t>
  </si>
  <si>
    <t>2.1.1.5.2.1.1.2</t>
  </si>
  <si>
    <t>2.1.1.5.2.1.1.3</t>
  </si>
  <si>
    <t>2.1.1.5.2.1.1.4</t>
  </si>
  <si>
    <t>شبكه روشنايي</t>
  </si>
  <si>
    <t>2.1.1.5.2.1.1.5</t>
  </si>
  <si>
    <t>تابلوهاي هشداردهنده</t>
  </si>
  <si>
    <t>2.1.1.5.2.1.1.6</t>
  </si>
  <si>
    <t>تابلوهاي اصلي</t>
  </si>
  <si>
    <t>2.1.1.5.2.1.1.7</t>
  </si>
  <si>
    <t>سيستم اعلام حريق</t>
  </si>
  <si>
    <t>2.1.1.5.2.1.1.8</t>
  </si>
  <si>
    <t>برق آسانسور</t>
  </si>
  <si>
    <t>2.1.1.5.2.1.2</t>
  </si>
  <si>
    <t>عمومي</t>
  </si>
  <si>
    <t>2.1.1.5.2.1.2.1</t>
  </si>
  <si>
    <t>2.1.1.5.2.1.2.2</t>
  </si>
  <si>
    <t>2.1.1.5.2.1.2.3</t>
  </si>
  <si>
    <t>2.1.1.5.2.1.2.4</t>
  </si>
  <si>
    <t>اجراي عمليات كابل كشي از تابلوي اصلي به واحدها</t>
  </si>
  <si>
    <t>2.1.1.5.2.1.2.5</t>
  </si>
  <si>
    <t>نصب جعبه تابلوهاي طبقات</t>
  </si>
  <si>
    <t>2.1.1.5.2.1.2.6</t>
  </si>
  <si>
    <t>اجراي روشنايي مشاعات</t>
  </si>
  <si>
    <t>2.1.1.5.2.1.2.7</t>
  </si>
  <si>
    <t>لوله گذاري واحدها</t>
  </si>
  <si>
    <t>2.1.1.5.2.1.2.8</t>
  </si>
  <si>
    <t>سيم كشي واحدها</t>
  </si>
  <si>
    <t>2.1.1.5.2.1.2.9</t>
  </si>
  <si>
    <t>نصب تابلوي اصلي و كنتورها</t>
  </si>
  <si>
    <t>2.1.1.5.2.1.2.10</t>
  </si>
  <si>
    <t>اجراي سيم كشي آنتن مركزي ديجيتال</t>
  </si>
  <si>
    <t>2.1.1.5.2.1.2.11</t>
  </si>
  <si>
    <t>اجراي سيم كشي خطوط تلفن</t>
  </si>
  <si>
    <t>2.1.1.5.2.1.2.12</t>
  </si>
  <si>
    <t>چاه ارت</t>
  </si>
  <si>
    <t>2.1.1.5.2.2</t>
  </si>
  <si>
    <t>2.1.1.5.2.2.1</t>
  </si>
  <si>
    <t>2.1.1.5.2.2.1.1</t>
  </si>
  <si>
    <t>2.1.1.5.2.2.1.2</t>
  </si>
  <si>
    <t>2.1.1.5.2.2.1.3</t>
  </si>
  <si>
    <t>2.1.1.5.2.2.1.4</t>
  </si>
  <si>
    <t>نصب سنسورهاي هشداردهنده</t>
  </si>
  <si>
    <t>2.1.1.5.2.2.1.5</t>
  </si>
  <si>
    <t>نصب اجزاي تابلوها</t>
  </si>
  <si>
    <t>2.1.1.5.2.2.1.6</t>
  </si>
  <si>
    <t>نصب روشنايي هاي هشداردهنده</t>
  </si>
  <si>
    <t>2.1.1.5.2.2.2</t>
  </si>
  <si>
    <t>2.1.1.5.2.2.2.1</t>
  </si>
  <si>
    <t>2.1.1.5.2.2.2.2</t>
  </si>
  <si>
    <t>2.1.1.5.2.2.2.3</t>
  </si>
  <si>
    <t>2.1.1.5.2.2.2.4</t>
  </si>
  <si>
    <t>نصب سنسورهاي تهويه مطبوع</t>
  </si>
  <si>
    <t>2.1.1.5.2.2.2.5</t>
  </si>
  <si>
    <t>نصب كليد و پريزها</t>
  </si>
  <si>
    <t>2.1.1.5.2.2.2.6</t>
  </si>
  <si>
    <t>2.1.1.5.2.2.2.7</t>
  </si>
  <si>
    <t>نصب كنتورها</t>
  </si>
  <si>
    <t>2.1.1.5.2.2.2.8</t>
  </si>
  <si>
    <t>نصب روشنايي هاي مشاعات</t>
  </si>
  <si>
    <t>2.1.1.5.3</t>
  </si>
  <si>
    <t>آسانسور</t>
  </si>
  <si>
    <t>2.1.1.5.3.1</t>
  </si>
  <si>
    <t>2.1.1.5.3.2</t>
  </si>
  <si>
    <t>2.1.1.5.3.3</t>
  </si>
  <si>
    <t>2.1.1.5.3.4</t>
  </si>
  <si>
    <t>اجراي ريل گذاري و آهن كشي</t>
  </si>
  <si>
    <t>2.1.1.5.3.5</t>
  </si>
  <si>
    <t>اجراي عمليات برقي</t>
  </si>
  <si>
    <t>2.1.1.5.3.6</t>
  </si>
  <si>
    <t>ساخت و نصب تابلوها</t>
  </si>
  <si>
    <t>2.1.1.5.3.7</t>
  </si>
  <si>
    <t>ساخت و نصب تجهيزات موتورخانه</t>
  </si>
  <si>
    <t>2.1.1.5.3.8</t>
  </si>
  <si>
    <t>ساخت و نصب كابين</t>
  </si>
  <si>
    <t>2.1.2</t>
  </si>
  <si>
    <t>2.1.2.1</t>
  </si>
  <si>
    <t>2.1.2.1.1</t>
  </si>
  <si>
    <t>2.1.2.1.1.1</t>
  </si>
  <si>
    <t>2.1.2.1.1.2</t>
  </si>
  <si>
    <t>2.1.2.1.1.3</t>
  </si>
  <si>
    <t>2.1.2.1.1.4</t>
  </si>
  <si>
    <t>2.1.2.1.1.5</t>
  </si>
  <si>
    <t>2.1.2.1.1.6</t>
  </si>
  <si>
    <t>2.1.2.1.1.7</t>
  </si>
  <si>
    <t>2.1.2.1.1.8</t>
  </si>
  <si>
    <t>2.1.2.1.2</t>
  </si>
  <si>
    <t>2.1.2.1.2.1</t>
  </si>
  <si>
    <t>2.1.2.1.2.2</t>
  </si>
  <si>
    <t>2.1.2.1.2.3</t>
  </si>
  <si>
    <t>2.1.2.1.2.4</t>
  </si>
  <si>
    <t>2.1.2.1.2.5</t>
  </si>
  <si>
    <t>2.1.2.1.2.6</t>
  </si>
  <si>
    <t>2.1.2.1.2.7</t>
  </si>
  <si>
    <t>2.1.2.1.2.8</t>
  </si>
  <si>
    <t>2.1.2.2</t>
  </si>
  <si>
    <t>2.1.2.2.1</t>
  </si>
  <si>
    <t>2.1.2.2.1.1</t>
  </si>
  <si>
    <t>2.1.2.2.1.2</t>
  </si>
  <si>
    <t>2.1.2.2.1.3</t>
  </si>
  <si>
    <t>2.1.2.2.1.4</t>
  </si>
  <si>
    <t>2.1.2.2.1.5</t>
  </si>
  <si>
    <t>2.1.2.2.2</t>
  </si>
  <si>
    <t>2.1.2.2.2.1</t>
  </si>
  <si>
    <t>2.1.2.2.2.2</t>
  </si>
  <si>
    <t>2.1.2.2.3</t>
  </si>
  <si>
    <t>2.1.2.2.3.1</t>
  </si>
  <si>
    <t>2.1.2.2.3.2</t>
  </si>
  <si>
    <t>2.1.2.2.3.3</t>
  </si>
  <si>
    <t>2.1.2.2.3.4</t>
  </si>
  <si>
    <t>2.1.2.2.4</t>
  </si>
  <si>
    <t>2.1.2.2.4.1</t>
  </si>
  <si>
    <t>2.1.2.2.4.2</t>
  </si>
  <si>
    <t>2.1.2.2.4.3</t>
  </si>
  <si>
    <t>2.1.2.2.4.4</t>
  </si>
  <si>
    <t>2.1.2.2.4.5</t>
  </si>
  <si>
    <t>2.1.2.2.4.6</t>
  </si>
  <si>
    <t>2.1.2.2.4.7</t>
  </si>
  <si>
    <t>2.1.2.2.5</t>
  </si>
  <si>
    <t>2.1.2.2.5.1</t>
  </si>
  <si>
    <t>2.1.2.2.5.2</t>
  </si>
  <si>
    <t>2.1.2.2.5.3</t>
  </si>
  <si>
    <t>2.1.2.2.5.4</t>
  </si>
  <si>
    <t>2.1.2.2.5.5</t>
  </si>
  <si>
    <t>2.1.2.2.6</t>
  </si>
  <si>
    <t>2.1.2.2.6.1</t>
  </si>
  <si>
    <t>2.1.2.2.6.2</t>
  </si>
  <si>
    <t>2.1.2.2.6.3</t>
  </si>
  <si>
    <t>2.1.2.2.6.4</t>
  </si>
  <si>
    <t>2.1.2.2.6.5</t>
  </si>
  <si>
    <t>2.1.2.2.6.6</t>
  </si>
  <si>
    <t>2.1.2.2.7</t>
  </si>
  <si>
    <t>2.1.2.2.7.1</t>
  </si>
  <si>
    <t>2.1.2.2.7.2</t>
  </si>
  <si>
    <t>2.1.2.2.7.3</t>
  </si>
  <si>
    <t>2.1.2.2.7.4</t>
  </si>
  <si>
    <t>2.1.2.2.7.5</t>
  </si>
  <si>
    <t>2.1.2.2.8</t>
  </si>
  <si>
    <t>2.1.2.2.8.1</t>
  </si>
  <si>
    <t>2.1.2.2.8.2</t>
  </si>
  <si>
    <t>2.1.2.2.8.3</t>
  </si>
  <si>
    <t>2.1.2.2.8.4</t>
  </si>
  <si>
    <t>2.1.2.2.9</t>
  </si>
  <si>
    <t>2.1.2.2.9.1</t>
  </si>
  <si>
    <t>2.1.2.2.9.2</t>
  </si>
  <si>
    <t>2.1.2.2.9.3</t>
  </si>
  <si>
    <t>2.1.2.2.9.4</t>
  </si>
  <si>
    <t>2.1.2.2.10</t>
  </si>
  <si>
    <t>2.1.2.2.10.1</t>
  </si>
  <si>
    <t>2.1.2.2.10.2</t>
  </si>
  <si>
    <t>2.1.2.2.10.3</t>
  </si>
  <si>
    <t>2.1.2.2.10.4</t>
  </si>
  <si>
    <t>2.1.2.2.11</t>
  </si>
  <si>
    <t>2.1.2.2.11.1</t>
  </si>
  <si>
    <t>2.1.2.2.11.2</t>
  </si>
  <si>
    <t>2.1.2.2.11.3</t>
  </si>
  <si>
    <t>2.1.2.2.11.4</t>
  </si>
  <si>
    <t>2.1.2.2.11.5</t>
  </si>
  <si>
    <t>2.1.2.2.12</t>
  </si>
  <si>
    <t>2.1.2.2.12.1</t>
  </si>
  <si>
    <t>2.1.2.2.12.2</t>
  </si>
  <si>
    <t>2.1.2.2.12.3</t>
  </si>
  <si>
    <t>2.1.2.2.12.4</t>
  </si>
  <si>
    <t>2.1.2.2.13</t>
  </si>
  <si>
    <t>2.1.2.2.13.1</t>
  </si>
  <si>
    <t>2.1.2.2.13.2</t>
  </si>
  <si>
    <t>2.1.2.2.13.3</t>
  </si>
  <si>
    <t>2.1.2.2.13.4</t>
  </si>
  <si>
    <t>2.1.2.2.14</t>
  </si>
  <si>
    <t>2.1.2.2.14.1</t>
  </si>
  <si>
    <t>2.1.2.2.14.2</t>
  </si>
  <si>
    <t>2.1.2.2.14.3</t>
  </si>
  <si>
    <t>2.1.2.2.14.4</t>
  </si>
  <si>
    <t>2.1.2.2.15</t>
  </si>
  <si>
    <t>2.1.2.2.15.1</t>
  </si>
  <si>
    <t>2.1.2.2.15.2</t>
  </si>
  <si>
    <t>2.1.2.2.15.3</t>
  </si>
  <si>
    <t>2.1.2.2.15.4</t>
  </si>
  <si>
    <t>2.1.2.2.15.5</t>
  </si>
  <si>
    <t>2.1.2.2.16</t>
  </si>
  <si>
    <t>2.1.2.2.16.1</t>
  </si>
  <si>
    <t>2.1.2.2.16.2</t>
  </si>
  <si>
    <t>2.1.2.2.16.3</t>
  </si>
  <si>
    <t>2.1.2.2.16.4</t>
  </si>
  <si>
    <t>2.1.2.3</t>
  </si>
  <si>
    <t>2.1.2.3.1</t>
  </si>
  <si>
    <t>2.1.2.3.1.1</t>
  </si>
  <si>
    <t>2.1.2.3.1.2</t>
  </si>
  <si>
    <t>2.1.2.3.1.3</t>
  </si>
  <si>
    <t>2.1.2.3.1.4</t>
  </si>
  <si>
    <t>2.1.2.3.1.5</t>
  </si>
  <si>
    <t>2.1.2.3.2</t>
  </si>
  <si>
    <t>2.1.2.3.2.1</t>
  </si>
  <si>
    <t>2.1.2.3.2.2</t>
  </si>
  <si>
    <t>2.1.2.3.2.3</t>
  </si>
  <si>
    <t>2.1.2.3.2.4</t>
  </si>
  <si>
    <t>2.1.2.3.2.5</t>
  </si>
  <si>
    <t>2.1.2.3.2.6</t>
  </si>
  <si>
    <t>2.1.2.3.2.7</t>
  </si>
  <si>
    <t>2.1.2.3.2.8</t>
  </si>
  <si>
    <t>2.1.2.4</t>
  </si>
  <si>
    <t>2.1.2.4.1</t>
  </si>
  <si>
    <t>2.1.2.4.2</t>
  </si>
  <si>
    <t>2.1.2.4.3</t>
  </si>
  <si>
    <t>2.1.2.4.4</t>
  </si>
  <si>
    <t>2.1.2.4.5</t>
  </si>
  <si>
    <t>2.1.2.4.6</t>
  </si>
  <si>
    <t>2.1.2.5</t>
  </si>
  <si>
    <t>2.1.2.5.1</t>
  </si>
  <si>
    <t>2.1.2.5.1.1</t>
  </si>
  <si>
    <t>2.1.2.5.1.1.1</t>
  </si>
  <si>
    <t>2.1.2.5.1.1.2</t>
  </si>
  <si>
    <t>2.1.2.5.1.1.3</t>
  </si>
  <si>
    <t>2.1.2.5.1.1.4</t>
  </si>
  <si>
    <t>2.1.2.5.1.1.5</t>
  </si>
  <si>
    <t>2.1.2.5.1.1.6</t>
  </si>
  <si>
    <t>2.1.2.5.1.1.7</t>
  </si>
  <si>
    <t>2.1.2.5.1.1.8</t>
  </si>
  <si>
    <t>2.1.2.5.1.1.9</t>
  </si>
  <si>
    <t>2.1.2.5.1.1.10</t>
  </si>
  <si>
    <t>2.1.2.5.1.1.11</t>
  </si>
  <si>
    <t>2.1.2.5.1.1.12</t>
  </si>
  <si>
    <t>2.1.2.5.1.1.13</t>
  </si>
  <si>
    <t>2.1.2.5.1.1.14</t>
  </si>
  <si>
    <t>2.1.2.5.1.1.15</t>
  </si>
  <si>
    <t>2.1.2.5.1.1.16</t>
  </si>
  <si>
    <t>2.1.2.5.1.1.17</t>
  </si>
  <si>
    <t>2.1.2.5.1.1.18</t>
  </si>
  <si>
    <t>2.1.2.5.1.2</t>
  </si>
  <si>
    <t>2.1.2.5.1.2.1</t>
  </si>
  <si>
    <t>2.1.2.5.1.2.2</t>
  </si>
  <si>
    <t>2.1.2.5.1.2.3</t>
  </si>
  <si>
    <t>2.1.2.5.1.2.4</t>
  </si>
  <si>
    <t>2.1.2.5.1.2.5</t>
  </si>
  <si>
    <t>2.1.2.5.1.2.6</t>
  </si>
  <si>
    <t>2.1.2.5.2</t>
  </si>
  <si>
    <t>2.1.2.5.2.1</t>
  </si>
  <si>
    <t>2.1.2.5.2.1.1</t>
  </si>
  <si>
    <t>2.1.2.5.2.1.1.1</t>
  </si>
  <si>
    <t>2.1.2.5.2.1.1.2</t>
  </si>
  <si>
    <t>2.1.2.5.2.1.1.3</t>
  </si>
  <si>
    <t>2.1.2.5.2.1.1.4</t>
  </si>
  <si>
    <t>2.1.2.5.2.1.1.5</t>
  </si>
  <si>
    <t>2.1.2.5.2.1.1.6</t>
  </si>
  <si>
    <t>2.1.2.5.2.1.1.7</t>
  </si>
  <si>
    <t>2.1.2.5.2.1.1.8</t>
  </si>
  <si>
    <t>2.1.2.5.2.1.2</t>
  </si>
  <si>
    <t>2.1.2.5.2.1.2.1</t>
  </si>
  <si>
    <t>2.1.2.5.2.1.2.2</t>
  </si>
  <si>
    <t>2.1.2.5.2.1.2.3</t>
  </si>
  <si>
    <t>2.1.2.5.2.1.2.4</t>
  </si>
  <si>
    <t>2.1.2.5.2.1.2.5</t>
  </si>
  <si>
    <t>2.1.2.5.2.1.2.6</t>
  </si>
  <si>
    <t>2.1.2.5.2.1.2.7</t>
  </si>
  <si>
    <t>2.1.2.5.2.1.2.8</t>
  </si>
  <si>
    <t>2.1.2.5.2.1.2.9</t>
  </si>
  <si>
    <t>2.1.2.5.2.1.2.10</t>
  </si>
  <si>
    <t>2.1.2.5.2.1.2.11</t>
  </si>
  <si>
    <t>2.1.2.5.2.1.2.12</t>
  </si>
  <si>
    <t>2.1.2.5.2.2</t>
  </si>
  <si>
    <t>2.1.2.5.2.2.1</t>
  </si>
  <si>
    <t>2.1.2.5.2.2.1.1</t>
  </si>
  <si>
    <t>2.1.2.5.2.2.1.2</t>
  </si>
  <si>
    <t>2.1.2.5.2.2.1.3</t>
  </si>
  <si>
    <t>2.1.2.5.2.2.1.4</t>
  </si>
  <si>
    <t>2.1.2.5.2.2.1.5</t>
  </si>
  <si>
    <t>2.1.2.5.2.2.1.6</t>
  </si>
  <si>
    <t>2.1.2.5.2.2.2</t>
  </si>
  <si>
    <t>2.1.2.5.2.2.2.1</t>
  </si>
  <si>
    <t>2.1.2.5.2.2.2.2</t>
  </si>
  <si>
    <t>2.1.2.5.2.2.2.3</t>
  </si>
  <si>
    <t>2.1.2.5.2.2.2.4</t>
  </si>
  <si>
    <t>2.1.2.5.2.2.2.5</t>
  </si>
  <si>
    <t>2.1.2.5.2.2.2.6</t>
  </si>
  <si>
    <t>2.1.2.5.2.2.2.7</t>
  </si>
  <si>
    <t>2.1.2.5.2.2.2.8</t>
  </si>
  <si>
    <t>2.1.2.5.3</t>
  </si>
  <si>
    <t>2.1.2.5.3.1</t>
  </si>
  <si>
    <t>2.1.2.5.3.2</t>
  </si>
  <si>
    <t>2.1.2.5.3.3</t>
  </si>
  <si>
    <t>2.1.2.5.3.4</t>
  </si>
  <si>
    <t>2.1.2.5.3.5</t>
  </si>
  <si>
    <t>2.1.2.5.3.6</t>
  </si>
  <si>
    <t>2.1.2.5.3.7</t>
  </si>
  <si>
    <t>2.1.2.5.3.8</t>
  </si>
  <si>
    <t>2.1.3</t>
  </si>
  <si>
    <t>2.1.3.1</t>
  </si>
  <si>
    <t>2.1.3.1.1</t>
  </si>
  <si>
    <t>2.1.3.1.1.1</t>
  </si>
  <si>
    <t>2.1.3.1.1.2</t>
  </si>
  <si>
    <t>2.1.3.1.1.3</t>
  </si>
  <si>
    <t>2.1.3.1.1.4</t>
  </si>
  <si>
    <t>2.1.3.1.1.5</t>
  </si>
  <si>
    <t>2.1.3.1.1.6</t>
  </si>
  <si>
    <t>2.1.3.1.1.7</t>
  </si>
  <si>
    <t>2.1.3.1.1.8</t>
  </si>
  <si>
    <t>2.1.3.1.2</t>
  </si>
  <si>
    <t>2.1.3.1.2.1</t>
  </si>
  <si>
    <t>2.1.3.1.2.2</t>
  </si>
  <si>
    <t>2.1.3.1.2.3</t>
  </si>
  <si>
    <t>2.1.3.1.2.4</t>
  </si>
  <si>
    <t>2.1.3.1.2.5</t>
  </si>
  <si>
    <t>2.1.3.1.2.6</t>
  </si>
  <si>
    <t>2.1.3.1.2.7</t>
  </si>
  <si>
    <t>2.1.3.1.2.8</t>
  </si>
  <si>
    <t>2.1.3.2</t>
  </si>
  <si>
    <t>2.1.3.2.1</t>
  </si>
  <si>
    <t>2.1.3.2.1.1</t>
  </si>
  <si>
    <t>2.1.3.2.1.2</t>
  </si>
  <si>
    <t>2.1.3.2.1.3</t>
  </si>
  <si>
    <t>2.1.3.2.1.4</t>
  </si>
  <si>
    <t>2.1.3.2.1.5</t>
  </si>
  <si>
    <t>2.1.3.2.2</t>
  </si>
  <si>
    <t>2.1.3.2.2.1</t>
  </si>
  <si>
    <t>2.1.3.2.2.2</t>
  </si>
  <si>
    <t>2.1.3.2.3</t>
  </si>
  <si>
    <t>2.1.3.2.3.1</t>
  </si>
  <si>
    <t>2.1.3.2.3.2</t>
  </si>
  <si>
    <t>2.1.3.2.3.3</t>
  </si>
  <si>
    <t>2.1.3.2.3.4</t>
  </si>
  <si>
    <t>2.1.3.2.4</t>
  </si>
  <si>
    <t>2.1.3.2.4.1</t>
  </si>
  <si>
    <t>2.1.3.2.4.2</t>
  </si>
  <si>
    <t>2.1.3.2.4.3</t>
  </si>
  <si>
    <t>2.1.3.2.4.4</t>
  </si>
  <si>
    <t>2.1.3.2.4.5</t>
  </si>
  <si>
    <t>2.1.3.2.4.6</t>
  </si>
  <si>
    <t>2.1.3.2.4.7</t>
  </si>
  <si>
    <t>2.1.3.2.5</t>
  </si>
  <si>
    <t>2.1.3.2.5.1</t>
  </si>
  <si>
    <t>2.1.3.2.5.2</t>
  </si>
  <si>
    <t>2.1.3.2.5.3</t>
  </si>
  <si>
    <t>2.1.3.2.5.4</t>
  </si>
  <si>
    <t>2.1.3.2.5.5</t>
  </si>
  <si>
    <t>2.1.3.2.6</t>
  </si>
  <si>
    <t>2.1.3.2.6.1</t>
  </si>
  <si>
    <t>2.1.3.2.6.2</t>
  </si>
  <si>
    <t>2.1.3.2.6.3</t>
  </si>
  <si>
    <t>2.1.3.2.6.4</t>
  </si>
  <si>
    <t>2.1.3.2.6.5</t>
  </si>
  <si>
    <t>2.1.3.2.6.6</t>
  </si>
  <si>
    <t>2.1.3.2.7</t>
  </si>
  <si>
    <t>2.1.3.2.7.1</t>
  </si>
  <si>
    <t>2.1.3.2.7.2</t>
  </si>
  <si>
    <t>2.1.3.2.7.3</t>
  </si>
  <si>
    <t>2.1.3.2.7.4</t>
  </si>
  <si>
    <t>2.1.3.2.7.5</t>
  </si>
  <si>
    <t>2.1.3.2.8</t>
  </si>
  <si>
    <t>2.1.3.2.8.1</t>
  </si>
  <si>
    <t>2.1.3.2.8.2</t>
  </si>
  <si>
    <t>2.1.3.2.8.3</t>
  </si>
  <si>
    <t>2.1.3.2.8.4</t>
  </si>
  <si>
    <t>2.1.3.2.9</t>
  </si>
  <si>
    <t>2.1.3.2.9.1</t>
  </si>
  <si>
    <t>2.1.3.2.9.2</t>
  </si>
  <si>
    <t>2.1.3.2.9.3</t>
  </si>
  <si>
    <t>2.1.3.2.9.4</t>
  </si>
  <si>
    <t>2.1.3.2.10</t>
  </si>
  <si>
    <t>2.1.3.2.10.1</t>
  </si>
  <si>
    <t>2.1.3.2.10.2</t>
  </si>
  <si>
    <t>2.1.3.2.10.3</t>
  </si>
  <si>
    <t>2.1.3.2.10.4</t>
  </si>
  <si>
    <t>2.1.3.2.11</t>
  </si>
  <si>
    <t>2.1.3.2.11.1</t>
  </si>
  <si>
    <t>2.1.3.2.11.2</t>
  </si>
  <si>
    <t>2.1.3.2.11.3</t>
  </si>
  <si>
    <t>2.1.3.2.11.4</t>
  </si>
  <si>
    <t>2.1.3.2.11.5</t>
  </si>
  <si>
    <t>2.1.3.2.12</t>
  </si>
  <si>
    <t>2.1.3.2.12.1</t>
  </si>
  <si>
    <t>2.1.3.2.12.2</t>
  </si>
  <si>
    <t>2.1.3.2.12.3</t>
  </si>
  <si>
    <t>2.1.3.2.12.4</t>
  </si>
  <si>
    <t>2.1.3.2.13</t>
  </si>
  <si>
    <t>2.1.3.2.13.1</t>
  </si>
  <si>
    <t>2.1.3.2.13.2</t>
  </si>
  <si>
    <t>2.1.3.2.13.3</t>
  </si>
  <si>
    <t>2.1.3.2.13.4</t>
  </si>
  <si>
    <t>2.1.3.2.14</t>
  </si>
  <si>
    <t>2.1.3.2.14.1</t>
  </si>
  <si>
    <t>2.1.3.2.14.2</t>
  </si>
  <si>
    <t>2.1.3.2.14.3</t>
  </si>
  <si>
    <t>2.1.3.2.14.4</t>
  </si>
  <si>
    <t>2.1.3.2.15</t>
  </si>
  <si>
    <t>2.1.3.2.15.1</t>
  </si>
  <si>
    <t>2.1.3.2.15.2</t>
  </si>
  <si>
    <t>2.1.3.2.15.3</t>
  </si>
  <si>
    <t>2.1.3.2.15.4</t>
  </si>
  <si>
    <t>2.1.3.2.15.5</t>
  </si>
  <si>
    <t>2.1.3.2.16</t>
  </si>
  <si>
    <t>2.1.3.2.16.1</t>
  </si>
  <si>
    <t>2.1.3.2.16.2</t>
  </si>
  <si>
    <t>2.1.3.2.16.3</t>
  </si>
  <si>
    <t>2.1.3.2.16.4</t>
  </si>
  <si>
    <t>2.1.3.3</t>
  </si>
  <si>
    <t>2.1.3.3.1</t>
  </si>
  <si>
    <t>2.1.3.3.1.1</t>
  </si>
  <si>
    <t>2.1.3.3.1.2</t>
  </si>
  <si>
    <t>2.1.3.3.1.3</t>
  </si>
  <si>
    <t>2.1.3.3.1.4</t>
  </si>
  <si>
    <t>2.1.3.3.1.5</t>
  </si>
  <si>
    <t>2.1.3.3.2</t>
  </si>
  <si>
    <t>2.1.3.3.2.1</t>
  </si>
  <si>
    <t>2.1.3.3.2.2</t>
  </si>
  <si>
    <t>2.1.3.3.2.3</t>
  </si>
  <si>
    <t>2.1.3.3.2.4</t>
  </si>
  <si>
    <t>2.1.3.3.2.5</t>
  </si>
  <si>
    <t>2.1.3.3.2.6</t>
  </si>
  <si>
    <t>2.1.3.3.2.7</t>
  </si>
  <si>
    <t>2.1.3.3.2.8</t>
  </si>
  <si>
    <t>2.1.3.4</t>
  </si>
  <si>
    <t>2.1.3.4.1</t>
  </si>
  <si>
    <t>2.1.3.4.2</t>
  </si>
  <si>
    <t>2.1.3.4.3</t>
  </si>
  <si>
    <t>2.1.3.4.4</t>
  </si>
  <si>
    <t>2.1.3.4.5</t>
  </si>
  <si>
    <t>2.1.3.4.6</t>
  </si>
  <si>
    <t>2.1.3.5</t>
  </si>
  <si>
    <t>2.1.3.5.1</t>
  </si>
  <si>
    <t>2.1.3.5.1.1</t>
  </si>
  <si>
    <t>2.1.3.5.1.1.1</t>
  </si>
  <si>
    <t>2.1.3.5.1.1.2</t>
  </si>
  <si>
    <t>2.1.3.5.1.1.3</t>
  </si>
  <si>
    <t>2.1.3.5.1.1.4</t>
  </si>
  <si>
    <t>2.1.3.5.1.1.5</t>
  </si>
  <si>
    <t>2.1.3.5.1.1.6</t>
  </si>
  <si>
    <t>2.1.3.5.1.1.7</t>
  </si>
  <si>
    <t>2.1.3.5.1.1.8</t>
  </si>
  <si>
    <t>2.1.3.5.1.1.9</t>
  </si>
  <si>
    <t>2.1.3.5.1.1.10</t>
  </si>
  <si>
    <t>2.1.3.5.1.1.11</t>
  </si>
  <si>
    <t>2.1.3.5.1.1.12</t>
  </si>
  <si>
    <t>2.1.3.5.1.1.13</t>
  </si>
  <si>
    <t>2.1.3.5.1.1.14</t>
  </si>
  <si>
    <t>2.1.3.5.1.1.15</t>
  </si>
  <si>
    <t>2.1.3.5.1.1.16</t>
  </si>
  <si>
    <t>2.1.3.5.1.1.17</t>
  </si>
  <si>
    <t>2.1.3.5.1.1.18</t>
  </si>
  <si>
    <t>2.1.3.5.1.2</t>
  </si>
  <si>
    <t>2.1.3.5.1.2.1</t>
  </si>
  <si>
    <t>2.1.3.5.1.2.2</t>
  </si>
  <si>
    <t>2.1.3.5.1.2.3</t>
  </si>
  <si>
    <t>2.1.3.5.1.2.4</t>
  </si>
  <si>
    <t>2.1.3.5.1.2.5</t>
  </si>
  <si>
    <t>2.1.3.5.1.2.6</t>
  </si>
  <si>
    <t>2.1.3.5.2</t>
  </si>
  <si>
    <t>2.1.3.5.2.1</t>
  </si>
  <si>
    <t>2.1.3.5.2.1.1</t>
  </si>
  <si>
    <t>2.1.3.5.2.1.1.1</t>
  </si>
  <si>
    <t>2.1.3.5.2.1.1.2</t>
  </si>
  <si>
    <t>2.1.3.5.2.1.1.3</t>
  </si>
  <si>
    <t>2.1.3.5.2.1.1.4</t>
  </si>
  <si>
    <t>2.1.3.5.2.1.1.5</t>
  </si>
  <si>
    <t>2.1.3.5.2.1.1.6</t>
  </si>
  <si>
    <t>2.1.3.5.2.1.1.7</t>
  </si>
  <si>
    <t>2.1.3.5.2.1.1.8</t>
  </si>
  <si>
    <t>2.1.3.5.2.1.2</t>
  </si>
  <si>
    <t>2.1.3.5.2.1.2.1</t>
  </si>
  <si>
    <t>2.1.3.5.2.1.2.2</t>
  </si>
  <si>
    <t>2.1.3.5.2.1.2.3</t>
  </si>
  <si>
    <t>2.1.3.5.2.1.2.4</t>
  </si>
  <si>
    <t>2.1.3.5.2.1.2.5</t>
  </si>
  <si>
    <t>2.1.3.5.2.1.2.6</t>
  </si>
  <si>
    <t>2.1.3.5.2.1.2.7</t>
  </si>
  <si>
    <t>2.1.3.5.2.1.2.8</t>
  </si>
  <si>
    <t>2.1.3.5.2.1.2.9</t>
  </si>
  <si>
    <t>2.1.3.5.2.1.2.10</t>
  </si>
  <si>
    <t>2.1.3.5.2.1.2.11</t>
  </si>
  <si>
    <t>2.1.3.5.2.1.2.12</t>
  </si>
  <si>
    <t>2.1.3.5.2.2</t>
  </si>
  <si>
    <t>2.1.3.5.2.2.1</t>
  </si>
  <si>
    <t>2.1.3.5.2.2.1.1</t>
  </si>
  <si>
    <t>2.1.3.5.2.2.1.2</t>
  </si>
  <si>
    <t>2.1.3.5.2.2.1.3</t>
  </si>
  <si>
    <t>2.1.3.5.2.2.1.4</t>
  </si>
  <si>
    <t>2.1.3.5.2.2.1.5</t>
  </si>
  <si>
    <t>2.1.3.5.2.2.1.6</t>
  </si>
  <si>
    <t>2.1.3.5.2.2.2</t>
  </si>
  <si>
    <t>2.1.3.5.2.2.2.1</t>
  </si>
  <si>
    <t>2.1.3.5.2.2.2.2</t>
  </si>
  <si>
    <t>2.1.3.5.2.2.2.3</t>
  </si>
  <si>
    <t>2.1.3.5.2.2.2.4</t>
  </si>
  <si>
    <t>2.1.3.5.2.2.2.5</t>
  </si>
  <si>
    <t>2.1.3.5.2.2.2.6</t>
  </si>
  <si>
    <t>2.1.3.5.2.2.2.7</t>
  </si>
  <si>
    <t>2.1.3.5.2.2.2.8</t>
  </si>
  <si>
    <t>2.1.3.5.3</t>
  </si>
  <si>
    <t>2.1.3.5.3.1</t>
  </si>
  <si>
    <t>2.1.3.5.3.2</t>
  </si>
  <si>
    <t>2.1.3.5.3.3</t>
  </si>
  <si>
    <t>2.1.3.5.3.4</t>
  </si>
  <si>
    <t>2.1.3.5.3.5</t>
  </si>
  <si>
    <t>2.1.3.5.3.6</t>
  </si>
  <si>
    <t>2.1.3.5.3.7</t>
  </si>
  <si>
    <t>2.1.3.5.3.8</t>
  </si>
  <si>
    <t>2.1.4</t>
  </si>
  <si>
    <t>2.1.4.1</t>
  </si>
  <si>
    <t>2.1.4.1.1</t>
  </si>
  <si>
    <t>2.1.4.1.1.1</t>
  </si>
  <si>
    <t>2.1.4.1.1.2</t>
  </si>
  <si>
    <t>2.1.4.1.1.3</t>
  </si>
  <si>
    <t>2.1.4.1.1.4</t>
  </si>
  <si>
    <t>2.1.4.1.1.5</t>
  </si>
  <si>
    <t>2.1.4.1.1.6</t>
  </si>
  <si>
    <t>2.1.4.1.1.7</t>
  </si>
  <si>
    <t>2.1.4.1.1.8</t>
  </si>
  <si>
    <t>2.1.4.1.2</t>
  </si>
  <si>
    <t>2.1.4.1.2.1</t>
  </si>
  <si>
    <t>2.1.4.1.2.2</t>
  </si>
  <si>
    <t>2.1.4.1.2.3</t>
  </si>
  <si>
    <t>2.1.4.1.2.4</t>
  </si>
  <si>
    <t>2.1.4.1.2.5</t>
  </si>
  <si>
    <t>2.1.4.1.2.6</t>
  </si>
  <si>
    <t>2.1.4.1.2.7</t>
  </si>
  <si>
    <t>2.1.4.1.2.8</t>
  </si>
  <si>
    <t>2.1.4.2</t>
  </si>
  <si>
    <t>2.1.4.2.1</t>
  </si>
  <si>
    <t>2.1.4.2.1.1</t>
  </si>
  <si>
    <t>2.1.4.2.1.2</t>
  </si>
  <si>
    <t>2.1.4.2.1.3</t>
  </si>
  <si>
    <t>2.1.4.2.1.4</t>
  </si>
  <si>
    <t>2.1.4.2.1.5</t>
  </si>
  <si>
    <t>2.1.4.2.2</t>
  </si>
  <si>
    <t>2.1.4.2.2.1</t>
  </si>
  <si>
    <t>2.1.4.2.2.2</t>
  </si>
  <si>
    <t>2.1.4.2.3</t>
  </si>
  <si>
    <t>2.1.4.2.3.1</t>
  </si>
  <si>
    <t>2.1.4.2.3.2</t>
  </si>
  <si>
    <t>2.1.4.2.3.3</t>
  </si>
  <si>
    <t>2.1.4.2.3.4</t>
  </si>
  <si>
    <t>2.1.4.2.4</t>
  </si>
  <si>
    <t>2.1.4.2.4.1</t>
  </si>
  <si>
    <t>2.1.4.2.4.2</t>
  </si>
  <si>
    <t>2.1.4.2.4.3</t>
  </si>
  <si>
    <t>2.1.4.2.4.4</t>
  </si>
  <si>
    <t>2.1.4.2.4.5</t>
  </si>
  <si>
    <t>2.1.4.2.4.6</t>
  </si>
  <si>
    <t>2.1.4.2.4.7</t>
  </si>
  <si>
    <t>2.1.4.2.5</t>
  </si>
  <si>
    <t>2.1.4.2.5.1</t>
  </si>
  <si>
    <t>2.1.4.2.5.2</t>
  </si>
  <si>
    <t>2.1.4.2.5.3</t>
  </si>
  <si>
    <t>2.1.4.2.5.4</t>
  </si>
  <si>
    <t>2.1.4.2.5.5</t>
  </si>
  <si>
    <t>2.1.4.2.6</t>
  </si>
  <si>
    <t>2.1.4.2.6.1</t>
  </si>
  <si>
    <t>2.1.4.2.6.2</t>
  </si>
  <si>
    <t>2.1.4.2.6.3</t>
  </si>
  <si>
    <t>2.1.4.2.6.4</t>
  </si>
  <si>
    <t>2.1.4.2.6.5</t>
  </si>
  <si>
    <t>2.1.4.2.6.6</t>
  </si>
  <si>
    <t>2.1.4.2.7</t>
  </si>
  <si>
    <t>2.1.4.2.7.1</t>
  </si>
  <si>
    <t>2.1.4.2.7.2</t>
  </si>
  <si>
    <t>2.1.4.2.7.3</t>
  </si>
  <si>
    <t>2.1.4.2.7.4</t>
  </si>
  <si>
    <t>2.1.4.2.7.5</t>
  </si>
  <si>
    <t>2.1.4.2.8</t>
  </si>
  <si>
    <t>2.1.4.2.8.1</t>
  </si>
  <si>
    <t>2.1.4.2.8.2</t>
  </si>
  <si>
    <t>2.1.4.2.8.3</t>
  </si>
  <si>
    <t>2.1.4.2.8.4</t>
  </si>
  <si>
    <t>2.1.4.2.9</t>
  </si>
  <si>
    <t>2.1.4.2.9.1</t>
  </si>
  <si>
    <t>2.1.4.2.9.2</t>
  </si>
  <si>
    <t>2.1.4.2.9.3</t>
  </si>
  <si>
    <t>2.1.4.2.9.4</t>
  </si>
  <si>
    <t>2.1.4.2.10</t>
  </si>
  <si>
    <t>2.1.4.2.10.1</t>
  </si>
  <si>
    <t>2.1.4.2.10.2</t>
  </si>
  <si>
    <t>2.1.4.2.10.3</t>
  </si>
  <si>
    <t>2.1.4.2.10.4</t>
  </si>
  <si>
    <t>2.1.4.2.11</t>
  </si>
  <si>
    <t>2.1.4.2.11.1</t>
  </si>
  <si>
    <t>2.1.4.2.11.2</t>
  </si>
  <si>
    <t>2.1.4.2.11.3</t>
  </si>
  <si>
    <t>2.1.4.2.11.4</t>
  </si>
  <si>
    <t>2.1.4.2.11.5</t>
  </si>
  <si>
    <t>2.1.4.2.12</t>
  </si>
  <si>
    <t>2.1.4.2.12.1</t>
  </si>
  <si>
    <t>2.1.4.2.12.2</t>
  </si>
  <si>
    <t>2.1.4.2.12.3</t>
  </si>
  <si>
    <t>2.1.4.2.12.4</t>
  </si>
  <si>
    <t>2.1.4.2.13</t>
  </si>
  <si>
    <t>2.1.4.2.13.1</t>
  </si>
  <si>
    <t>2.1.4.2.13.2</t>
  </si>
  <si>
    <t>2.1.4.2.13.3</t>
  </si>
  <si>
    <t>2.1.4.2.13.4</t>
  </si>
  <si>
    <t>2.1.4.2.14</t>
  </si>
  <si>
    <t>2.1.4.2.14.1</t>
  </si>
  <si>
    <t>2.1.4.2.14.2</t>
  </si>
  <si>
    <t>2.1.4.2.14.3</t>
  </si>
  <si>
    <t>2.1.4.2.14.4</t>
  </si>
  <si>
    <t>2.1.4.2.15</t>
  </si>
  <si>
    <t>2.1.4.2.15.1</t>
  </si>
  <si>
    <t>2.1.4.2.15.2</t>
  </si>
  <si>
    <t>2.1.4.2.15.3</t>
  </si>
  <si>
    <t>2.1.4.2.15.4</t>
  </si>
  <si>
    <t>2.1.4.2.15.5</t>
  </si>
  <si>
    <t>2.1.4.2.16</t>
  </si>
  <si>
    <t>2.1.4.2.16.1</t>
  </si>
  <si>
    <t>2.1.4.2.16.2</t>
  </si>
  <si>
    <t>2.1.4.2.16.3</t>
  </si>
  <si>
    <t>2.1.4.2.16.4</t>
  </si>
  <si>
    <t>2.1.4.3</t>
  </si>
  <si>
    <t>2.1.4.3.1</t>
  </si>
  <si>
    <t>2.1.4.3.1.1</t>
  </si>
  <si>
    <t>2.1.4.3.1.2</t>
  </si>
  <si>
    <t>2.1.4.3.1.3</t>
  </si>
  <si>
    <t>2.1.4.3.1.4</t>
  </si>
  <si>
    <t>2.1.4.3.1.5</t>
  </si>
  <si>
    <t>2.1.4.3.2</t>
  </si>
  <si>
    <t>2.1.4.3.2.1</t>
  </si>
  <si>
    <t>2.1.4.3.2.2</t>
  </si>
  <si>
    <t>2.1.4.3.2.3</t>
  </si>
  <si>
    <t>2.1.4.3.2.4</t>
  </si>
  <si>
    <t>2.1.4.3.2.5</t>
  </si>
  <si>
    <t>2.1.4.3.2.6</t>
  </si>
  <si>
    <t>2.1.4.3.2.7</t>
  </si>
  <si>
    <t>2.1.4.3.2.8</t>
  </si>
  <si>
    <t>2.1.4.4</t>
  </si>
  <si>
    <t>2.1.4.4.1</t>
  </si>
  <si>
    <t>2.1.4.4.2</t>
  </si>
  <si>
    <t>2.1.4.4.3</t>
  </si>
  <si>
    <t>2.1.4.4.4</t>
  </si>
  <si>
    <t>2.1.4.4.5</t>
  </si>
  <si>
    <t>2.1.4.4.6</t>
  </si>
  <si>
    <t>2.1.4.5</t>
  </si>
  <si>
    <t>2.1.4.5.1</t>
  </si>
  <si>
    <t>2.1.4.5.1.1</t>
  </si>
  <si>
    <t>2.1.4.5.1.1.1</t>
  </si>
  <si>
    <t>2.1.4.5.1.1.2</t>
  </si>
  <si>
    <t>2.1.4.5.1.1.3</t>
  </si>
  <si>
    <t>2.1.4.5.1.1.4</t>
  </si>
  <si>
    <t>2.1.4.5.1.1.5</t>
  </si>
  <si>
    <t>2.1.4.5.1.1.6</t>
  </si>
  <si>
    <t>2.1.4.5.1.1.7</t>
  </si>
  <si>
    <t>2.1.4.5.1.1.8</t>
  </si>
  <si>
    <t>2.1.4.5.1.1.9</t>
  </si>
  <si>
    <t>2.1.4.5.1.1.10</t>
  </si>
  <si>
    <t>2.1.4.5.1.1.11</t>
  </si>
  <si>
    <t>2.1.4.5.1.1.12</t>
  </si>
  <si>
    <t>2.1.4.5.1.1.13</t>
  </si>
  <si>
    <t>2.1.4.5.1.1.14</t>
  </si>
  <si>
    <t>2.1.4.5.1.1.15</t>
  </si>
  <si>
    <t>2.1.4.5.1.1.16</t>
  </si>
  <si>
    <t>2.1.4.5.1.1.17</t>
  </si>
  <si>
    <t>2.1.4.5.1.1.18</t>
  </si>
  <si>
    <t>2.1.4.5.1.2</t>
  </si>
  <si>
    <t>2.1.4.5.1.2.1</t>
  </si>
  <si>
    <t>2.1.4.5.1.2.2</t>
  </si>
  <si>
    <t>2.1.4.5.1.2.3</t>
  </si>
  <si>
    <t>2.1.4.5.1.2.4</t>
  </si>
  <si>
    <t>2.1.4.5.1.2.5</t>
  </si>
  <si>
    <t>2.1.4.5.1.2.6</t>
  </si>
  <si>
    <t>2.1.4.5.2</t>
  </si>
  <si>
    <t>2.1.4.5.2.1</t>
  </si>
  <si>
    <t>2.1.4.5.2.1.1</t>
  </si>
  <si>
    <t>2.1.4.5.2.1.1.1</t>
  </si>
  <si>
    <t>2.1.4.5.2.1.1.2</t>
  </si>
  <si>
    <t>2.1.4.5.2.1.1.3</t>
  </si>
  <si>
    <t>2.1.4.5.2.1.1.4</t>
  </si>
  <si>
    <t>2.1.4.5.2.1.1.5</t>
  </si>
  <si>
    <t>2.1.4.5.2.1.1.6</t>
  </si>
  <si>
    <t>2.1.4.5.2.1.1.7</t>
  </si>
  <si>
    <t>2.1.4.5.2.1.1.8</t>
  </si>
  <si>
    <t>2.1.4.5.2.1.2</t>
  </si>
  <si>
    <t>2.1.4.5.2.1.2.1</t>
  </si>
  <si>
    <t>2.1.4.5.2.1.2.2</t>
  </si>
  <si>
    <t>2.1.4.5.2.1.2.3</t>
  </si>
  <si>
    <t>2.1.4.5.2.1.2.4</t>
  </si>
  <si>
    <t>2.1.4.5.2.1.2.5</t>
  </si>
  <si>
    <t>2.1.4.5.2.1.2.6</t>
  </si>
  <si>
    <t>2.1.4.5.2.1.2.7</t>
  </si>
  <si>
    <t>2.1.4.5.2.1.2.8</t>
  </si>
  <si>
    <t>2.1.4.5.2.1.2.9</t>
  </si>
  <si>
    <t>2.1.4.5.2.1.2.10</t>
  </si>
  <si>
    <t>2.1.4.5.2.1.2.11</t>
  </si>
  <si>
    <t>2.1.4.5.2.1.2.12</t>
  </si>
  <si>
    <t>2.1.4.5.2.2</t>
  </si>
  <si>
    <t>2.1.4.5.2.2.1</t>
  </si>
  <si>
    <t>2.1.4.5.2.2.1.1</t>
  </si>
  <si>
    <t>2.1.4.5.2.2.1.2</t>
  </si>
  <si>
    <t>2.1.4.5.2.2.1.3</t>
  </si>
  <si>
    <t>2.1.4.5.2.2.1.4</t>
  </si>
  <si>
    <t>2.1.4.5.2.2.1.5</t>
  </si>
  <si>
    <t>2.1.4.5.2.2.1.6</t>
  </si>
  <si>
    <t>2.1.4.5.2.2.2</t>
  </si>
  <si>
    <t>2.1.4.5.2.2.2.1</t>
  </si>
  <si>
    <t>2.1.4.5.2.2.2.2</t>
  </si>
  <si>
    <t>2.1.4.5.2.2.2.3</t>
  </si>
  <si>
    <t>2.1.4.5.2.2.2.4</t>
  </si>
  <si>
    <t>2.1.4.5.2.2.2.5</t>
  </si>
  <si>
    <t>2.1.4.5.2.2.2.6</t>
  </si>
  <si>
    <t>2.1.4.5.2.2.2.7</t>
  </si>
  <si>
    <t>2.1.4.5.2.2.2.8</t>
  </si>
  <si>
    <t>2.1.4.5.3</t>
  </si>
  <si>
    <t>2.1.4.5.3.1</t>
  </si>
  <si>
    <t>2.1.4.5.3.2</t>
  </si>
  <si>
    <t>2.1.4.5.3.3</t>
  </si>
  <si>
    <t>2.1.4.5.3.4</t>
  </si>
  <si>
    <t>2.1.4.5.3.5</t>
  </si>
  <si>
    <t>2.1.4.5.3.6</t>
  </si>
  <si>
    <t>2.1.4.5.3.7</t>
  </si>
  <si>
    <t>2.1.4.5.3.8</t>
  </si>
  <si>
    <t>2.1.5</t>
  </si>
  <si>
    <t>2.1.5.1</t>
  </si>
  <si>
    <t>2.1.5.1.1</t>
  </si>
  <si>
    <t>2.1.5.1.1.1</t>
  </si>
  <si>
    <t>2.1.5.1.1.2</t>
  </si>
  <si>
    <t>2.1.5.1.1.3</t>
  </si>
  <si>
    <t>2.1.5.1.1.4</t>
  </si>
  <si>
    <t>2.1.5.1.1.5</t>
  </si>
  <si>
    <t>2.1.5.1.1.6</t>
  </si>
  <si>
    <t>2.1.5.1.1.7</t>
  </si>
  <si>
    <t>2.1.5.1.1.8</t>
  </si>
  <si>
    <t>2.1.5.1.2</t>
  </si>
  <si>
    <t>2.1.5.1.2.1</t>
  </si>
  <si>
    <t>2.1.5.1.2.2</t>
  </si>
  <si>
    <t>2.1.5.1.2.3</t>
  </si>
  <si>
    <t>2.1.5.1.2.4</t>
  </si>
  <si>
    <t>2.1.5.1.2.5</t>
  </si>
  <si>
    <t>2.1.5.1.2.6</t>
  </si>
  <si>
    <t>2.1.5.1.2.7</t>
  </si>
  <si>
    <t>2.1.5.1.2.8</t>
  </si>
  <si>
    <t>2.1.5.2</t>
  </si>
  <si>
    <t>2.1.5.2.1</t>
  </si>
  <si>
    <t>2.1.5.2.1.1</t>
  </si>
  <si>
    <t>2.1.5.2.1.2</t>
  </si>
  <si>
    <t>2.1.5.2.1.3</t>
  </si>
  <si>
    <t>2.1.5.2.1.4</t>
  </si>
  <si>
    <t>2.1.5.2.1.5</t>
  </si>
  <si>
    <t>2.1.5.2.2</t>
  </si>
  <si>
    <t>2.1.5.2.2.1</t>
  </si>
  <si>
    <t>2.1.5.2.2.2</t>
  </si>
  <si>
    <t>2.1.5.2.3</t>
  </si>
  <si>
    <t>2.1.5.2.3.1</t>
  </si>
  <si>
    <t>2.1.5.2.3.2</t>
  </si>
  <si>
    <t>2.1.5.2.3.3</t>
  </si>
  <si>
    <t>2.1.5.2.3.4</t>
  </si>
  <si>
    <t>2.1.5.2.4</t>
  </si>
  <si>
    <t>2.1.5.2.4.1</t>
  </si>
  <si>
    <t>2.1.5.2.4.2</t>
  </si>
  <si>
    <t>2.1.5.2.4.3</t>
  </si>
  <si>
    <t>2.1.5.2.4.4</t>
  </si>
  <si>
    <t>2.1.5.2.4.5</t>
  </si>
  <si>
    <t>2.1.5.2.4.6</t>
  </si>
  <si>
    <t>2.1.5.2.4.7</t>
  </si>
  <si>
    <t>2.1.5.2.5</t>
  </si>
  <si>
    <t>2.1.5.2.5.1</t>
  </si>
  <si>
    <t>2.1.5.2.5.2</t>
  </si>
  <si>
    <t>2.1.5.2.5.3</t>
  </si>
  <si>
    <t>2.1.5.2.5.4</t>
  </si>
  <si>
    <t>2.1.5.2.5.5</t>
  </si>
  <si>
    <t>2.1.5.2.6</t>
  </si>
  <si>
    <t>2.1.5.2.6.1</t>
  </si>
  <si>
    <t>2.1.5.2.6.2</t>
  </si>
  <si>
    <t>2.1.5.2.6.3</t>
  </si>
  <si>
    <t>2.1.5.2.6.4</t>
  </si>
  <si>
    <t>2.1.5.2.6.5</t>
  </si>
  <si>
    <t>2.1.5.2.6.6</t>
  </si>
  <si>
    <t>2.1.5.2.7</t>
  </si>
  <si>
    <t>2.1.5.2.7.1</t>
  </si>
  <si>
    <t>2.1.5.2.7.2</t>
  </si>
  <si>
    <t>2.1.5.2.7.3</t>
  </si>
  <si>
    <t>2.1.5.2.7.4</t>
  </si>
  <si>
    <t>2.1.5.2.7.5</t>
  </si>
  <si>
    <t>2.1.5.2.8</t>
  </si>
  <si>
    <t>2.1.5.2.8.1</t>
  </si>
  <si>
    <t>2.1.5.2.8.2</t>
  </si>
  <si>
    <t>2.1.5.2.8.3</t>
  </si>
  <si>
    <t>2.1.5.2.8.4</t>
  </si>
  <si>
    <t>2.1.5.2.9</t>
  </si>
  <si>
    <t>2.1.5.2.9.1</t>
  </si>
  <si>
    <t>2.1.5.2.9.2</t>
  </si>
  <si>
    <t>2.1.5.2.9.3</t>
  </si>
  <si>
    <t>2.1.5.2.9.4</t>
  </si>
  <si>
    <t>2.1.5.2.10</t>
  </si>
  <si>
    <t>2.1.5.2.10.1</t>
  </si>
  <si>
    <t>2.1.5.2.10.2</t>
  </si>
  <si>
    <t>2.1.5.2.10.3</t>
  </si>
  <si>
    <t>2.1.5.2.10.4</t>
  </si>
  <si>
    <t>2.1.5.2.11</t>
  </si>
  <si>
    <t>2.1.5.2.11.1</t>
  </si>
  <si>
    <t>2.1.5.2.11.2</t>
  </si>
  <si>
    <t>2.1.5.2.11.3</t>
  </si>
  <si>
    <t>2.1.5.2.11.4</t>
  </si>
  <si>
    <t>2.1.5.2.11.5</t>
  </si>
  <si>
    <t>2.1.5.2.12</t>
  </si>
  <si>
    <t>2.1.5.2.12.1</t>
  </si>
  <si>
    <t>2.1.5.2.12.2</t>
  </si>
  <si>
    <t>2.1.5.2.12.3</t>
  </si>
  <si>
    <t>2.1.5.2.12.4</t>
  </si>
  <si>
    <t>2.1.5.2.13</t>
  </si>
  <si>
    <t>2.1.5.2.13.1</t>
  </si>
  <si>
    <t>2.1.5.2.13.2</t>
  </si>
  <si>
    <t>2.1.5.2.13.3</t>
  </si>
  <si>
    <t>2.1.5.2.13.4</t>
  </si>
  <si>
    <t>2.1.5.2.14</t>
  </si>
  <si>
    <t>2.1.5.2.14.1</t>
  </si>
  <si>
    <t>2.1.5.2.14.2</t>
  </si>
  <si>
    <t>2.1.5.2.14.3</t>
  </si>
  <si>
    <t>2.1.5.2.14.4</t>
  </si>
  <si>
    <t>2.1.5.2.15</t>
  </si>
  <si>
    <t>2.1.5.2.15.1</t>
  </si>
  <si>
    <t>2.1.5.2.15.2</t>
  </si>
  <si>
    <t>2.1.5.2.15.3</t>
  </si>
  <si>
    <t>2.1.5.2.15.4</t>
  </si>
  <si>
    <t>2.1.5.2.15.5</t>
  </si>
  <si>
    <t>2.1.5.2.16</t>
  </si>
  <si>
    <t>2.1.5.2.16.1</t>
  </si>
  <si>
    <t>2.1.5.2.16.2</t>
  </si>
  <si>
    <t>2.1.5.2.16.3</t>
  </si>
  <si>
    <t>2.1.5.2.16.4</t>
  </si>
  <si>
    <t>2.1.5.3</t>
  </si>
  <si>
    <t>2.1.5.3.1</t>
  </si>
  <si>
    <t>2.1.5.3.1.1</t>
  </si>
  <si>
    <t>2.1.5.3.1.2</t>
  </si>
  <si>
    <t>2.1.5.3.1.3</t>
  </si>
  <si>
    <t>2.1.5.3.1.4</t>
  </si>
  <si>
    <t>2.1.5.3.1.5</t>
  </si>
  <si>
    <t>2.1.5.3.2</t>
  </si>
  <si>
    <t>2.1.5.3.2.1</t>
  </si>
  <si>
    <t>2.1.5.3.2.2</t>
  </si>
  <si>
    <t>2.1.5.3.2.3</t>
  </si>
  <si>
    <t>2.1.5.3.2.4</t>
  </si>
  <si>
    <t>2.1.5.3.2.5</t>
  </si>
  <si>
    <t>2.1.5.3.2.6</t>
  </si>
  <si>
    <t>2.1.5.3.2.7</t>
  </si>
  <si>
    <t>2.1.5.3.2.8</t>
  </si>
  <si>
    <t>2.1.5.4</t>
  </si>
  <si>
    <t>2.1.5.4.1</t>
  </si>
  <si>
    <t>2.1.5.4.2</t>
  </si>
  <si>
    <t>2.1.5.4.3</t>
  </si>
  <si>
    <t>2.1.5.4.4</t>
  </si>
  <si>
    <t>2.1.5.4.5</t>
  </si>
  <si>
    <t>2.1.5.4.6</t>
  </si>
  <si>
    <t>2.1.5.5</t>
  </si>
  <si>
    <t>2.1.5.5.1</t>
  </si>
  <si>
    <t>2.1.5.5.1.1</t>
  </si>
  <si>
    <t>2.1.5.5.1.1.1</t>
  </si>
  <si>
    <t>2.1.5.5.1.1.2</t>
  </si>
  <si>
    <t>2.1.5.5.1.1.3</t>
  </si>
  <si>
    <t>2.1.5.5.1.1.4</t>
  </si>
  <si>
    <t>2.1.5.5.1.1.5</t>
  </si>
  <si>
    <t>2.1.5.5.1.1.6</t>
  </si>
  <si>
    <t>2.1.5.5.1.1.7</t>
  </si>
  <si>
    <t>2.1.5.5.1.1.8</t>
  </si>
  <si>
    <t>2.1.5.5.1.1.9</t>
  </si>
  <si>
    <t>2.1.5.5.1.1.10</t>
  </si>
  <si>
    <t>2.1.5.5.1.1.11</t>
  </si>
  <si>
    <t>2.1.5.5.1.1.12</t>
  </si>
  <si>
    <t>2.1.5.5.1.1.13</t>
  </si>
  <si>
    <t>2.1.5.5.1.1.14</t>
  </si>
  <si>
    <t>2.1.5.5.1.1.15</t>
  </si>
  <si>
    <t>2.1.5.5.1.1.16</t>
  </si>
  <si>
    <t>2.1.5.5.1.1.17</t>
  </si>
  <si>
    <t>2.1.5.5.1.1.18</t>
  </si>
  <si>
    <t>2.1.5.5.1.2</t>
  </si>
  <si>
    <t>2.1.5.5.1.2.1</t>
  </si>
  <si>
    <t>2.1.5.5.1.2.2</t>
  </si>
  <si>
    <t>2.1.5.5.1.2.3</t>
  </si>
  <si>
    <t>2.1.5.5.1.2.4</t>
  </si>
  <si>
    <t>2.1.5.5.1.2.5</t>
  </si>
  <si>
    <t>2.1.5.5.1.2.6</t>
  </si>
  <si>
    <t>2.1.5.5.2</t>
  </si>
  <si>
    <t>2.1.5.5.2.1</t>
  </si>
  <si>
    <t>2.1.5.5.2.1.1</t>
  </si>
  <si>
    <t>2.1.5.5.2.1.1.1</t>
  </si>
  <si>
    <t>2.1.5.5.2.1.1.2</t>
  </si>
  <si>
    <t>2.1.5.5.2.1.1.3</t>
  </si>
  <si>
    <t>2.1.5.5.2.1.1.4</t>
  </si>
  <si>
    <t>2.1.5.5.2.1.1.5</t>
  </si>
  <si>
    <t>2.1.5.5.2.1.1.6</t>
  </si>
  <si>
    <t>2.1.5.5.2.1.1.7</t>
  </si>
  <si>
    <t>2.1.5.5.2.1.1.8</t>
  </si>
  <si>
    <t>2.1.5.5.2.1.2</t>
  </si>
  <si>
    <t>2.1.5.5.2.1.2.1</t>
  </si>
  <si>
    <t>2.1.5.5.2.1.2.2</t>
  </si>
  <si>
    <t>2.1.5.5.2.1.2.3</t>
  </si>
  <si>
    <t>2.1.5.5.2.1.2.4</t>
  </si>
  <si>
    <t>2.1.5.5.2.1.2.5</t>
  </si>
  <si>
    <t>2.1.5.5.2.1.2.6</t>
  </si>
  <si>
    <t>2.1.5.5.2.1.2.7</t>
  </si>
  <si>
    <t>2.1.5.5.2.1.2.8</t>
  </si>
  <si>
    <t>2.1.5.5.2.1.2.9</t>
  </si>
  <si>
    <t>2.1.5.5.2.1.2.10</t>
  </si>
  <si>
    <t>2.1.5.5.2.1.2.11</t>
  </si>
  <si>
    <t>2.1.5.5.2.1.2.12</t>
  </si>
  <si>
    <t>2.1.5.5.2.2</t>
  </si>
  <si>
    <t>2.1.5.5.2.2.1</t>
  </si>
  <si>
    <t>2.1.5.5.2.2.1.1</t>
  </si>
  <si>
    <t>2.1.5.5.2.2.1.2</t>
  </si>
  <si>
    <t>2.1.5.5.2.2.1.3</t>
  </si>
  <si>
    <t>2.1.5.5.2.2.1.4</t>
  </si>
  <si>
    <t>2.1.5.5.2.2.1.5</t>
  </si>
  <si>
    <t>2.1.5.5.2.2.1.6</t>
  </si>
  <si>
    <t>2.1.5.5.2.2.2</t>
  </si>
  <si>
    <t>2.1.5.5.2.2.2.1</t>
  </si>
  <si>
    <t>2.1.5.5.2.2.2.2</t>
  </si>
  <si>
    <t>2.1.5.5.2.2.2.3</t>
  </si>
  <si>
    <t>2.1.5.5.2.2.2.4</t>
  </si>
  <si>
    <t>2.1.5.5.2.2.2.5</t>
  </si>
  <si>
    <t>2.1.5.5.2.2.2.6</t>
  </si>
  <si>
    <t>2.1.5.5.2.2.2.7</t>
  </si>
  <si>
    <t>2.1.5.5.2.2.2.8</t>
  </si>
  <si>
    <t>2.1.5.5.3</t>
  </si>
  <si>
    <t>2.1.5.5.3.1</t>
  </si>
  <si>
    <t>2.1.5.5.3.2</t>
  </si>
  <si>
    <t>2.1.5.5.3.3</t>
  </si>
  <si>
    <t>2.1.5.5.3.4</t>
  </si>
  <si>
    <t>2.1.5.5.3.5</t>
  </si>
  <si>
    <t>2.1.5.5.3.6</t>
  </si>
  <si>
    <t>2.1.5.5.3.7</t>
  </si>
  <si>
    <t>2.1.5.5.3.8</t>
  </si>
  <si>
    <t>2.2</t>
  </si>
  <si>
    <t>2.2.1</t>
  </si>
  <si>
    <t>2.2.1.1</t>
  </si>
  <si>
    <t>2.2.1.1.1</t>
  </si>
  <si>
    <t>تهيه نقشه هاي shop.dwg</t>
  </si>
  <si>
    <t>2.2.1.1.2</t>
  </si>
  <si>
    <t>خريد و حمل آهن آلات به كارخانه</t>
  </si>
  <si>
    <t>2.2.1.1.3</t>
  </si>
  <si>
    <t>ساخت و رنگ و حمل به كارگاه</t>
  </si>
  <si>
    <t>2.2.1.1.4</t>
  </si>
  <si>
    <t>نصب و جوشكاري اسكلت</t>
  </si>
  <si>
    <t>2.2.1.1.5</t>
  </si>
  <si>
    <t>تميز كاري اسكلت، تست و تاچ آپ</t>
  </si>
  <si>
    <t>2.2.1.2</t>
  </si>
  <si>
    <t>2.2.1.2.1</t>
  </si>
  <si>
    <t>سقف عرشه مركب (تا AXE ستون‌ها)</t>
  </si>
  <si>
    <t>2.2.1.2.1.1</t>
  </si>
  <si>
    <t>خريد و حمل مصالح (شن، ماسه وسیمان/بتن)</t>
  </si>
  <si>
    <t>2.2.1.2.1.2</t>
  </si>
  <si>
    <t>خريد و حمل ميخ و چاشني و گلميخ و سراميك به كارگاه</t>
  </si>
  <si>
    <t>2.2.1.2.1.3</t>
  </si>
  <si>
    <t>خريد و حمل مش(آرماتور) به كارگاه</t>
  </si>
  <si>
    <t>2.2.1.2.1.4</t>
  </si>
  <si>
    <t>خريد و حمل ورق و فرمینگ</t>
  </si>
  <si>
    <t>2.2.1.2.1.5</t>
  </si>
  <si>
    <t>پخش ورق و Gun كردن آن</t>
  </si>
  <si>
    <t>2.2.1.2.1.6</t>
  </si>
  <si>
    <t>نصب و جوشكاري گلميخ</t>
  </si>
  <si>
    <t>2.2.1.2.1.7</t>
  </si>
  <si>
    <t>پخش كردن مش (آرماتور)</t>
  </si>
  <si>
    <t>2.2.1.2.1.8</t>
  </si>
  <si>
    <t>جانمايي و نصب داكت و كفشور و قالب بندي پيراموني</t>
  </si>
  <si>
    <t>2.2.1.2.1.9</t>
  </si>
  <si>
    <t>بتن ريزي سقف</t>
  </si>
  <si>
    <t>2.2.1.2.2</t>
  </si>
  <si>
    <t>ديوار زيرزمين (بلوك سيماني)</t>
  </si>
  <si>
    <t>2.2.1.2.2.1</t>
  </si>
  <si>
    <t>2.2.1.2.2.2</t>
  </si>
  <si>
    <t>2.2.1.2.2.3</t>
  </si>
  <si>
    <t>تهيه مصالح (ماسه وسیمان)</t>
  </si>
  <si>
    <t>2.2.1.2.2.4</t>
  </si>
  <si>
    <t>تهيه بلوك 20 و 10 جهت ديوار اصلي و انباري</t>
  </si>
  <si>
    <t>2.2.1.2.2.5</t>
  </si>
  <si>
    <t>2.2.1.2.2.6</t>
  </si>
  <si>
    <t>اجراي ديوار 20 سانتي پيراموني</t>
  </si>
  <si>
    <t>2.2.1.2.2.7</t>
  </si>
  <si>
    <t>اجراي ديوار 10 سانتي داخلی</t>
  </si>
  <si>
    <t>2.2.1.2.3</t>
  </si>
  <si>
    <t>2.2.1.2.3.1</t>
  </si>
  <si>
    <t>2.2.1.2.3.2</t>
  </si>
  <si>
    <t>2.2.1.2.3.3</t>
  </si>
  <si>
    <t>2.2.1.2.3.4</t>
  </si>
  <si>
    <t>2.2.1.2.3.5</t>
  </si>
  <si>
    <t>2.2.1.2.3.6</t>
  </si>
  <si>
    <t>2.2.1.2.3.7</t>
  </si>
  <si>
    <t>2.2.1.2.3.8</t>
  </si>
  <si>
    <t>2.2.1.2.4</t>
  </si>
  <si>
    <t>2.2.1.2.4.1</t>
  </si>
  <si>
    <t>2.2.1.2.4.2</t>
  </si>
  <si>
    <t>2.2.1.2.4.3</t>
  </si>
  <si>
    <t>2.2.1.2.4.4</t>
  </si>
  <si>
    <t>2.2.1.2.4.5</t>
  </si>
  <si>
    <t>2.2.1.2.4.6</t>
  </si>
  <si>
    <t>2.2.1.2.4.7</t>
  </si>
  <si>
    <t>2.2.1.2.4.8</t>
  </si>
  <si>
    <t>2.2.1.3</t>
  </si>
  <si>
    <t>2.2.1.3.1</t>
  </si>
  <si>
    <t>2.2.1.3.1.1</t>
  </si>
  <si>
    <t>2.2.1.3.1.2</t>
  </si>
  <si>
    <t>2.2.1.3.1.3</t>
  </si>
  <si>
    <t>2.2.1.3.1.4</t>
  </si>
  <si>
    <t>2.2.1.3.1.5</t>
  </si>
  <si>
    <t>2.2.1.3.2</t>
  </si>
  <si>
    <t>2.2.1.3.2.1</t>
  </si>
  <si>
    <t>2.2.1.3.2.2</t>
  </si>
  <si>
    <t>2.2.1.3.3</t>
  </si>
  <si>
    <t>2.2.1.3.3.1</t>
  </si>
  <si>
    <t>2.2.1.3.3.2</t>
  </si>
  <si>
    <t>2.2.1.3.3.3</t>
  </si>
  <si>
    <t>2.2.1.3.3.4</t>
  </si>
  <si>
    <t>2.2.1.3.4</t>
  </si>
  <si>
    <t>2.2.1.3.4.1</t>
  </si>
  <si>
    <t>2.2.1.3.4.2</t>
  </si>
  <si>
    <t>2.2.1.3.4.3</t>
  </si>
  <si>
    <t>2.2.1.3.4.4</t>
  </si>
  <si>
    <t>2.2.1.3.4.5</t>
  </si>
  <si>
    <t>2.2.1.3.4.6</t>
  </si>
  <si>
    <t>2.2.1.3.4.7</t>
  </si>
  <si>
    <t>2.2.1.3.5</t>
  </si>
  <si>
    <t>2.2.1.3.5.1</t>
  </si>
  <si>
    <t>2.2.1.3.5.2</t>
  </si>
  <si>
    <t>2.2.1.3.5.3</t>
  </si>
  <si>
    <t>2.2.1.3.5.4</t>
  </si>
  <si>
    <t>2.2.1.3.5.5</t>
  </si>
  <si>
    <t>2.2.1.3.6</t>
  </si>
  <si>
    <t>2.2.1.3.6.1</t>
  </si>
  <si>
    <t>2.2.1.3.6.2</t>
  </si>
  <si>
    <t>2.2.1.3.6.3</t>
  </si>
  <si>
    <t>2.2.1.3.6.4</t>
  </si>
  <si>
    <t>2.2.1.3.6.5</t>
  </si>
  <si>
    <t>2.2.1.3.6.6</t>
  </si>
  <si>
    <t>2.2.1.3.7</t>
  </si>
  <si>
    <t>2.2.1.3.7.1</t>
  </si>
  <si>
    <t>2.2.1.3.7.2</t>
  </si>
  <si>
    <t>2.2.1.3.7.3</t>
  </si>
  <si>
    <t>2.2.1.3.7.4</t>
  </si>
  <si>
    <t>2.2.1.3.7.5</t>
  </si>
  <si>
    <t>2.2.1.3.8</t>
  </si>
  <si>
    <t>2.2.1.3.8.1</t>
  </si>
  <si>
    <t>2.2.1.3.8.2</t>
  </si>
  <si>
    <t>2.2.1.3.8.3</t>
  </si>
  <si>
    <t>2.2.1.3.8.4</t>
  </si>
  <si>
    <t>2.2.1.3.9</t>
  </si>
  <si>
    <t>2.2.1.3.9.1</t>
  </si>
  <si>
    <t>2.2.1.3.9.2</t>
  </si>
  <si>
    <t>2.2.1.3.9.3</t>
  </si>
  <si>
    <t>2.2.1.3.9.4</t>
  </si>
  <si>
    <t>2.2.1.3.10</t>
  </si>
  <si>
    <t>2.2.1.3.10.1</t>
  </si>
  <si>
    <t>2.2.1.3.10.2</t>
  </si>
  <si>
    <t>2.2.1.3.10.3</t>
  </si>
  <si>
    <t>2.2.1.3.10.4</t>
  </si>
  <si>
    <t>2.2.1.3.11</t>
  </si>
  <si>
    <t>2.2.1.3.11.1</t>
  </si>
  <si>
    <t>2.2.1.3.11.2</t>
  </si>
  <si>
    <t>2.2.1.3.11.3</t>
  </si>
  <si>
    <t>2.2.1.3.11.4</t>
  </si>
  <si>
    <t>2.2.1.3.11.5</t>
  </si>
  <si>
    <t>2.2.1.3.12</t>
  </si>
  <si>
    <t>2.2.1.3.12.1</t>
  </si>
  <si>
    <t>2.2.1.3.12.2</t>
  </si>
  <si>
    <t>2.2.1.3.12.3</t>
  </si>
  <si>
    <t>2.2.1.3.12.4</t>
  </si>
  <si>
    <t>2.2.1.3.13</t>
  </si>
  <si>
    <t>2.2.1.3.13.1</t>
  </si>
  <si>
    <t>2.2.1.3.13.2</t>
  </si>
  <si>
    <t>2.2.1.3.13.3</t>
  </si>
  <si>
    <t>2.2.1.3.13.4</t>
  </si>
  <si>
    <t>2.2.1.3.14</t>
  </si>
  <si>
    <t>2.2.1.3.14.1</t>
  </si>
  <si>
    <t>2.2.1.3.14.2</t>
  </si>
  <si>
    <t>2.2.1.3.14.3</t>
  </si>
  <si>
    <t>2.2.1.3.14.4</t>
  </si>
  <si>
    <t>2.2.1.3.15</t>
  </si>
  <si>
    <t>2.2.1.3.15.1</t>
  </si>
  <si>
    <t>2.2.1.3.15.2</t>
  </si>
  <si>
    <t>2.2.1.3.15.3</t>
  </si>
  <si>
    <t>2.2.1.3.15.4</t>
  </si>
  <si>
    <t>2.2.1.3.15.5</t>
  </si>
  <si>
    <t>2.2.1.3.16</t>
  </si>
  <si>
    <t>2.2.1.3.16.1</t>
  </si>
  <si>
    <t>2.2.1.3.16.2</t>
  </si>
  <si>
    <t>2.2.1.3.16.3</t>
  </si>
  <si>
    <t>2.2.1.3.16.4</t>
  </si>
  <si>
    <t>2.2.1.4</t>
  </si>
  <si>
    <t>2.2.1.4.1</t>
  </si>
  <si>
    <t>2.2.1.4.1.1</t>
  </si>
  <si>
    <t>2.2.1.4.1.2</t>
  </si>
  <si>
    <t>2.2.1.4.1.3</t>
  </si>
  <si>
    <t>2.2.1.4.1.4</t>
  </si>
  <si>
    <t>2.2.1.4.1.5</t>
  </si>
  <si>
    <t>2.2.1.4.2</t>
  </si>
  <si>
    <t>2.2.1.4.2.1</t>
  </si>
  <si>
    <t>2.2.1.4.2.2</t>
  </si>
  <si>
    <t>2.2.1.4.2.3</t>
  </si>
  <si>
    <t>2.2.1.4.2.4</t>
  </si>
  <si>
    <t>2.2.1.4.2.5</t>
  </si>
  <si>
    <t>2.2.1.4.2.6</t>
  </si>
  <si>
    <t>2.2.1.4.2.7</t>
  </si>
  <si>
    <t>2.2.1.4.2.8</t>
  </si>
  <si>
    <t>2.2.1.5</t>
  </si>
  <si>
    <t>2.2.1.5.1</t>
  </si>
  <si>
    <t>2.2.1.5.2</t>
  </si>
  <si>
    <t>2.2.1.5.3</t>
  </si>
  <si>
    <t>2.2.1.5.4</t>
  </si>
  <si>
    <t>2.2.1.5.5</t>
  </si>
  <si>
    <t>2.2.1.5.6</t>
  </si>
  <si>
    <t>2.2.1.6</t>
  </si>
  <si>
    <t>2.2.1.6.1</t>
  </si>
  <si>
    <t>2.2.1.6.1.1</t>
  </si>
  <si>
    <t>2.2.1.6.1.1.1</t>
  </si>
  <si>
    <t>2.2.1.6.1.1.2</t>
  </si>
  <si>
    <t>2.2.1.6.1.1.3</t>
  </si>
  <si>
    <t>2.2.1.6.1.1.4</t>
  </si>
  <si>
    <t>2.2.1.6.1.1.5</t>
  </si>
  <si>
    <t>2.2.1.6.1.1.6</t>
  </si>
  <si>
    <t>2.2.1.6.1.1.7</t>
  </si>
  <si>
    <t>2.2.1.6.1.1.8</t>
  </si>
  <si>
    <t>2.2.1.6.1.1.9</t>
  </si>
  <si>
    <t>2.2.1.6.1.1.10</t>
  </si>
  <si>
    <t>2.2.1.6.1.1.11</t>
  </si>
  <si>
    <t>2.2.1.6.1.1.12</t>
  </si>
  <si>
    <t>2.2.1.6.1.1.13</t>
  </si>
  <si>
    <t>2.2.1.6.1.1.14</t>
  </si>
  <si>
    <t>2.2.1.6.1.1.15</t>
  </si>
  <si>
    <t>2.2.1.6.1.1.16</t>
  </si>
  <si>
    <t>2.2.1.6.1.1.17</t>
  </si>
  <si>
    <t>2.2.1.6.1.1.18</t>
  </si>
  <si>
    <t>2.2.1.6.1.2</t>
  </si>
  <si>
    <t>2.2.1.6.1.2.1</t>
  </si>
  <si>
    <t>2.2.1.6.1.2.2</t>
  </si>
  <si>
    <t>2.2.1.6.1.2.3</t>
  </si>
  <si>
    <t>2.2.1.6.1.2.4</t>
  </si>
  <si>
    <t>2.2.1.6.1.2.5</t>
  </si>
  <si>
    <t>2.2.1.6.1.2.6</t>
  </si>
  <si>
    <t>2.2.1.6.2</t>
  </si>
  <si>
    <t>2.2.1.6.2.1</t>
  </si>
  <si>
    <t>2.2.1.6.2.1.1</t>
  </si>
  <si>
    <t>2.2.1.6.2.1.1.1</t>
  </si>
  <si>
    <t>2.2.1.6.2.1.1.2</t>
  </si>
  <si>
    <t>2.2.1.6.2.1.1.3</t>
  </si>
  <si>
    <t>2.2.1.6.2.1.1.4</t>
  </si>
  <si>
    <t>2.2.1.6.2.1.1.5</t>
  </si>
  <si>
    <t>2.2.1.6.2.1.1.6</t>
  </si>
  <si>
    <t>2.2.1.6.2.1.1.7</t>
  </si>
  <si>
    <t>2.2.1.6.2.1.1.8</t>
  </si>
  <si>
    <t>2.2.1.6.2.1.2</t>
  </si>
  <si>
    <t>2.2.1.6.2.1.2.1</t>
  </si>
  <si>
    <t>2.2.1.6.2.1.2.2</t>
  </si>
  <si>
    <t>2.2.1.6.2.1.2.3</t>
  </si>
  <si>
    <t>2.2.1.6.2.1.2.4</t>
  </si>
  <si>
    <t>2.2.1.6.2.1.2.5</t>
  </si>
  <si>
    <t>2.2.1.6.2.1.2.6</t>
  </si>
  <si>
    <t>2.2.1.6.2.1.2.7</t>
  </si>
  <si>
    <t>2.2.1.6.2.1.2.8</t>
  </si>
  <si>
    <t>2.2.1.6.2.1.2.9</t>
  </si>
  <si>
    <t>2.2.1.6.2.1.2.10</t>
  </si>
  <si>
    <t>2.2.1.6.2.1.2.11</t>
  </si>
  <si>
    <t>2.2.1.6.2.1.2.12</t>
  </si>
  <si>
    <t>2.2.1.6.2.2</t>
  </si>
  <si>
    <t>2.2.1.6.2.2.1</t>
  </si>
  <si>
    <t>2.2.1.6.2.2.1.1</t>
  </si>
  <si>
    <t>2.2.1.6.2.2.1.2</t>
  </si>
  <si>
    <t>2.2.1.6.2.2.1.3</t>
  </si>
  <si>
    <t>2.2.1.6.2.2.1.4</t>
  </si>
  <si>
    <t>2.2.1.6.2.2.1.5</t>
  </si>
  <si>
    <t>2.2.1.6.2.2.1.6</t>
  </si>
  <si>
    <t>2.2.1.6.2.2.2</t>
  </si>
  <si>
    <t>2.2.1.6.2.2.2.1</t>
  </si>
  <si>
    <t>2.2.1.6.2.2.2.2</t>
  </si>
  <si>
    <t>2.2.1.6.2.2.2.3</t>
  </si>
  <si>
    <t>2.2.1.6.2.2.2.4</t>
  </si>
  <si>
    <t>2.2.1.6.2.2.2.5</t>
  </si>
  <si>
    <t>2.2.1.6.2.2.2.6</t>
  </si>
  <si>
    <t>2.2.1.6.2.2.2.7</t>
  </si>
  <si>
    <t>2.2.1.6.2.2.2.8</t>
  </si>
  <si>
    <t>2.2.1.6.3</t>
  </si>
  <si>
    <t>2.2.1.6.3.1</t>
  </si>
  <si>
    <t>2.2.1.6.3.2</t>
  </si>
  <si>
    <t>2.2.1.6.3.3</t>
  </si>
  <si>
    <t>2.2.1.6.3.4</t>
  </si>
  <si>
    <t>2.2.1.6.3.5</t>
  </si>
  <si>
    <t>2.2.1.6.3.6</t>
  </si>
  <si>
    <t>2.2.1.6.3.7</t>
  </si>
  <si>
    <t>2.2.1.6.3.8</t>
  </si>
  <si>
    <t>2.2.2</t>
  </si>
  <si>
    <t>2.2.2.1</t>
  </si>
  <si>
    <t>2.2.2.1.1</t>
  </si>
  <si>
    <t>2.2.2.1.1.1</t>
  </si>
  <si>
    <t>2.2.2.1.1.2</t>
  </si>
  <si>
    <t>2.2.2.1.1.3</t>
  </si>
  <si>
    <t>2.2.2.1.1.4</t>
  </si>
  <si>
    <t>2.2.2.1.1.5</t>
  </si>
  <si>
    <t>2.2.2.1.1.6</t>
  </si>
  <si>
    <t>2.2.2.1.1.7</t>
  </si>
  <si>
    <t>2.2.2.1.1.8</t>
  </si>
  <si>
    <t>2.2.2.1.1.9</t>
  </si>
  <si>
    <t>2.2.2.1.2</t>
  </si>
  <si>
    <t>2.2.2.1.2.1</t>
  </si>
  <si>
    <t>2.2.2.1.2.2</t>
  </si>
  <si>
    <t>2.2.2.1.2.3</t>
  </si>
  <si>
    <t>2.2.2.1.2.4</t>
  </si>
  <si>
    <t>2.2.2.1.2.5</t>
  </si>
  <si>
    <t>2.2.2.1.2.6</t>
  </si>
  <si>
    <t>2.2.2.1.2.7</t>
  </si>
  <si>
    <t>2.2.2.1.3</t>
  </si>
  <si>
    <t>2.2.2.1.3.1</t>
  </si>
  <si>
    <t>2.2.2.1.3.2</t>
  </si>
  <si>
    <t>2.2.2.1.3.3</t>
  </si>
  <si>
    <t>2.2.2.1.3.4</t>
  </si>
  <si>
    <t>2.2.2.1.3.5</t>
  </si>
  <si>
    <t>2.2.2.1.3.6</t>
  </si>
  <si>
    <t>2.2.2.1.3.7</t>
  </si>
  <si>
    <t>2.2.2.1.3.8</t>
  </si>
  <si>
    <t>2.2.2.1.4</t>
  </si>
  <si>
    <t>2.2.2.1.4.1</t>
  </si>
  <si>
    <t>2.2.2.1.4.2</t>
  </si>
  <si>
    <t>2.2.2.1.4.3</t>
  </si>
  <si>
    <t>2.2.2.1.4.4</t>
  </si>
  <si>
    <t>2.2.2.1.4.5</t>
  </si>
  <si>
    <t>2.2.2.1.4.6</t>
  </si>
  <si>
    <t>2.2.2.1.4.7</t>
  </si>
  <si>
    <t>2.2.2.1.4.8</t>
  </si>
  <si>
    <t>2.2.2.2</t>
  </si>
  <si>
    <t>2.2.2.2.1</t>
  </si>
  <si>
    <t>2.2.2.2.1.1</t>
  </si>
  <si>
    <t>2.2.2.2.1.2</t>
  </si>
  <si>
    <t>2.2.2.2.1.3</t>
  </si>
  <si>
    <t>2.2.2.2.1.4</t>
  </si>
  <si>
    <t>2.2.2.2.1.5</t>
  </si>
  <si>
    <t>2.2.2.2.2</t>
  </si>
  <si>
    <t>2.2.2.2.2.1</t>
  </si>
  <si>
    <t>2.2.2.2.2.2</t>
  </si>
  <si>
    <t>2.2.2.2.3</t>
  </si>
  <si>
    <t>2.2.2.2.3.1</t>
  </si>
  <si>
    <t>2.2.2.2.3.2</t>
  </si>
  <si>
    <t>2.2.2.2.3.3</t>
  </si>
  <si>
    <t>2.2.2.2.3.4</t>
  </si>
  <si>
    <t>2.2.2.2.4</t>
  </si>
  <si>
    <t>2.2.2.2.4.1</t>
  </si>
  <si>
    <t>2.2.2.2.4.2</t>
  </si>
  <si>
    <t>2.2.2.2.4.3</t>
  </si>
  <si>
    <t>2.2.2.2.4.4</t>
  </si>
  <si>
    <t>2.2.2.2.4.5</t>
  </si>
  <si>
    <t>2.2.2.2.4.6</t>
  </si>
  <si>
    <t>2.2.2.2.4.7</t>
  </si>
  <si>
    <t>2.2.2.2.5</t>
  </si>
  <si>
    <t>2.2.2.2.5.1</t>
  </si>
  <si>
    <t>2.2.2.2.5.2</t>
  </si>
  <si>
    <t>2.2.2.2.5.3</t>
  </si>
  <si>
    <t>2.2.2.2.5.4</t>
  </si>
  <si>
    <t>2.2.2.2.5.5</t>
  </si>
  <si>
    <t>2.2.2.2.6</t>
  </si>
  <si>
    <t>2.2.2.2.6.1</t>
  </si>
  <si>
    <t>2.2.2.2.6.2</t>
  </si>
  <si>
    <t>2.2.2.2.6.3</t>
  </si>
  <si>
    <t>2.2.2.2.6.4</t>
  </si>
  <si>
    <t>2.2.2.2.6.5</t>
  </si>
  <si>
    <t>2.2.2.2.6.6</t>
  </si>
  <si>
    <t>2.2.2.2.7</t>
  </si>
  <si>
    <t>2.2.2.2.7.1</t>
  </si>
  <si>
    <t>2.2.2.2.7.2</t>
  </si>
  <si>
    <t>2.2.2.2.7.3</t>
  </si>
  <si>
    <t>2.2.2.2.7.4</t>
  </si>
  <si>
    <t>2.2.2.2.7.5</t>
  </si>
  <si>
    <t>2.2.2.2.8</t>
  </si>
  <si>
    <t>2.2.2.2.8.1</t>
  </si>
  <si>
    <t>2.2.2.2.8.2</t>
  </si>
  <si>
    <t>2.2.2.2.8.3</t>
  </si>
  <si>
    <t>2.2.2.2.8.4</t>
  </si>
  <si>
    <t>2.2.2.2.9</t>
  </si>
  <si>
    <t>2.2.2.2.9.1</t>
  </si>
  <si>
    <t>2.2.2.2.9.2</t>
  </si>
  <si>
    <t>2.2.2.2.9.3</t>
  </si>
  <si>
    <t>2.2.2.2.9.4</t>
  </si>
  <si>
    <t>2.2.2.2.10</t>
  </si>
  <si>
    <t>2.2.2.2.10.1</t>
  </si>
  <si>
    <t>2.2.2.2.10.2</t>
  </si>
  <si>
    <t>2.2.2.2.10.3</t>
  </si>
  <si>
    <t>2.2.2.2.10.4</t>
  </si>
  <si>
    <t>2.2.2.2.11</t>
  </si>
  <si>
    <t>2.2.2.2.11.1</t>
  </si>
  <si>
    <t>2.2.2.2.11.2</t>
  </si>
  <si>
    <t>2.2.2.2.11.3</t>
  </si>
  <si>
    <t>2.2.2.2.11.4</t>
  </si>
  <si>
    <t>2.2.2.2.11.5</t>
  </si>
  <si>
    <t>2.2.2.2.12</t>
  </si>
  <si>
    <t>2.2.2.2.12.1</t>
  </si>
  <si>
    <t>2.2.2.2.12.2</t>
  </si>
  <si>
    <t>2.2.2.2.12.3</t>
  </si>
  <si>
    <t>2.2.2.2.12.4</t>
  </si>
  <si>
    <t>2.2.2.2.13</t>
  </si>
  <si>
    <t>2.2.2.2.13.1</t>
  </si>
  <si>
    <t>2.2.2.2.13.2</t>
  </si>
  <si>
    <t>2.2.2.2.13.3</t>
  </si>
  <si>
    <t>2.2.2.2.13.4</t>
  </si>
  <si>
    <t>2.2.2.2.14</t>
  </si>
  <si>
    <t>2.2.2.2.14.1</t>
  </si>
  <si>
    <t>2.2.2.2.14.2</t>
  </si>
  <si>
    <t>2.2.2.2.14.3</t>
  </si>
  <si>
    <t>2.2.2.2.14.4</t>
  </si>
  <si>
    <t>2.2.2.2.15</t>
  </si>
  <si>
    <t>2.2.2.2.15.1</t>
  </si>
  <si>
    <t>2.2.2.2.15.2</t>
  </si>
  <si>
    <t>2.2.2.2.15.3</t>
  </si>
  <si>
    <t>2.2.2.2.15.4</t>
  </si>
  <si>
    <t>2.2.2.2.15.5</t>
  </si>
  <si>
    <t>2.2.2.2.16</t>
  </si>
  <si>
    <t>2.2.2.2.16.1</t>
  </si>
  <si>
    <t>2.2.2.2.16.2</t>
  </si>
  <si>
    <t>2.2.2.2.16.3</t>
  </si>
  <si>
    <t>2.2.2.2.16.4</t>
  </si>
  <si>
    <t>2.2.2.3</t>
  </si>
  <si>
    <t>2.2.2.3.1</t>
  </si>
  <si>
    <t>2.2.2.3.1.1</t>
  </si>
  <si>
    <t>2.2.2.3.1.2</t>
  </si>
  <si>
    <t>2.2.2.3.1.3</t>
  </si>
  <si>
    <t>2.2.2.3.1.4</t>
  </si>
  <si>
    <t>2.2.2.3.1.5</t>
  </si>
  <si>
    <t>2.2.2.3.2</t>
  </si>
  <si>
    <t>2.2.2.3.2.1</t>
  </si>
  <si>
    <t>2.2.2.3.2.2</t>
  </si>
  <si>
    <t>2.2.2.3.2.3</t>
  </si>
  <si>
    <t>2.2.2.3.2.4</t>
  </si>
  <si>
    <t>2.2.2.3.2.5</t>
  </si>
  <si>
    <t>2.2.2.3.2.6</t>
  </si>
  <si>
    <t>2.2.2.3.2.7</t>
  </si>
  <si>
    <t>2.2.2.3.2.8</t>
  </si>
  <si>
    <t>2.2.2.4</t>
  </si>
  <si>
    <t>2.2.2.4.1</t>
  </si>
  <si>
    <t>2.2.2.4.2</t>
  </si>
  <si>
    <t>2.2.2.4.3</t>
  </si>
  <si>
    <t>2.2.2.4.4</t>
  </si>
  <si>
    <t>2.2.2.4.5</t>
  </si>
  <si>
    <t>2.2.2.4.6</t>
  </si>
  <si>
    <t>2.2.2.5</t>
  </si>
  <si>
    <t>2.2.2.5.1</t>
  </si>
  <si>
    <t>2.2.2.5.1.1</t>
  </si>
  <si>
    <t>2.2.2.5.1.1.1</t>
  </si>
  <si>
    <t>2.2.2.5.1.1.2</t>
  </si>
  <si>
    <t>2.2.2.5.1.1.3</t>
  </si>
  <si>
    <t>2.2.2.5.1.1.4</t>
  </si>
  <si>
    <t>2.2.2.5.1.1.5</t>
  </si>
  <si>
    <t>2.2.2.5.1.1.6</t>
  </si>
  <si>
    <t>2.2.2.5.1.1.7</t>
  </si>
  <si>
    <t>2.2.2.5.1.1.8</t>
  </si>
  <si>
    <t>2.2.2.5.1.1.9</t>
  </si>
  <si>
    <t>2.2.2.5.1.1.10</t>
  </si>
  <si>
    <t>2.2.2.5.1.1.11</t>
  </si>
  <si>
    <t>2.2.2.5.1.1.12</t>
  </si>
  <si>
    <t>2.2.2.5.1.1.13</t>
  </si>
  <si>
    <t>2.2.2.5.1.1.14</t>
  </si>
  <si>
    <t>2.2.2.5.1.1.15</t>
  </si>
  <si>
    <t>2.2.2.5.1.1.16</t>
  </si>
  <si>
    <t>2.2.2.5.1.1.17</t>
  </si>
  <si>
    <t>2.2.2.5.1.1.18</t>
  </si>
  <si>
    <t>2.2.2.5.1.2</t>
  </si>
  <si>
    <t>2.2.2.5.1.2.1</t>
  </si>
  <si>
    <t>2.2.2.5.1.2.2</t>
  </si>
  <si>
    <t>2.2.2.5.1.2.3</t>
  </si>
  <si>
    <t>2.2.2.5.1.2.4</t>
  </si>
  <si>
    <t>2.2.2.5.1.2.5</t>
  </si>
  <si>
    <t>2.2.2.5.1.2.6</t>
  </si>
  <si>
    <t>2.2.2.5.2</t>
  </si>
  <si>
    <t>2.2.2.5.2.1</t>
  </si>
  <si>
    <t>2.2.2.5.2.1.1</t>
  </si>
  <si>
    <t>2.2.2.5.2.1.1.1</t>
  </si>
  <si>
    <t>2.2.2.5.2.1.1.2</t>
  </si>
  <si>
    <t>2.2.2.5.2.1.1.3</t>
  </si>
  <si>
    <t>2.2.2.5.2.1.1.4</t>
  </si>
  <si>
    <t>2.2.2.5.2.1.1.5</t>
  </si>
  <si>
    <t>2.2.2.5.2.1.1.6</t>
  </si>
  <si>
    <t>2.2.2.5.2.1.1.7</t>
  </si>
  <si>
    <t>2.2.2.5.2.1.1.8</t>
  </si>
  <si>
    <t>2.2.2.5.2.1.2</t>
  </si>
  <si>
    <t>2.2.2.5.2.1.2.1</t>
  </si>
  <si>
    <t>2.2.2.5.2.1.2.2</t>
  </si>
  <si>
    <t>2.2.2.5.2.1.2.3</t>
  </si>
  <si>
    <t>2.2.2.5.2.1.2.4</t>
  </si>
  <si>
    <t>2.2.2.5.2.1.2.5</t>
  </si>
  <si>
    <t>2.2.2.5.2.1.2.6</t>
  </si>
  <si>
    <t>2.2.2.5.2.1.2.7</t>
  </si>
  <si>
    <t>2.2.2.5.2.1.2.8</t>
  </si>
  <si>
    <t>2.2.2.5.2.1.2.9</t>
  </si>
  <si>
    <t>2.2.2.5.2.1.2.10</t>
  </si>
  <si>
    <t>2.2.2.5.2.1.2.11</t>
  </si>
  <si>
    <t>2.2.2.5.2.1.2.12</t>
  </si>
  <si>
    <t>2.2.2.5.2.2</t>
  </si>
  <si>
    <t>2.2.2.5.2.2.1</t>
  </si>
  <si>
    <t>2.2.2.5.2.2.1.1</t>
  </si>
  <si>
    <t>2.2.2.5.2.2.1.2</t>
  </si>
  <si>
    <t>2.2.2.5.2.2.1.3</t>
  </si>
  <si>
    <t>2.2.2.5.2.2.1.4</t>
  </si>
  <si>
    <t>2.2.2.5.2.2.1.5</t>
  </si>
  <si>
    <t>2.2.2.5.2.2.1.6</t>
  </si>
  <si>
    <t>2.2.2.5.2.2.2</t>
  </si>
  <si>
    <t>2.2.2.5.2.2.2.1</t>
  </si>
  <si>
    <t>2.2.2.5.2.2.2.2</t>
  </si>
  <si>
    <t>2.2.2.5.2.2.2.3</t>
  </si>
  <si>
    <t>2.2.2.5.2.2.2.4</t>
  </si>
  <si>
    <t>2.2.2.5.2.2.2.5</t>
  </si>
  <si>
    <t>2.2.2.5.2.2.2.6</t>
  </si>
  <si>
    <t>2.2.2.5.2.2.2.7</t>
  </si>
  <si>
    <t>2.2.2.5.2.2.2.8</t>
  </si>
  <si>
    <t>2.2.2.5.3</t>
  </si>
  <si>
    <t>2.2.2.5.3.1</t>
  </si>
  <si>
    <t>2.2.2.5.3.2</t>
  </si>
  <si>
    <t>2.2.2.5.3.3</t>
  </si>
  <si>
    <t>2.2.2.5.3.4</t>
  </si>
  <si>
    <t>2.2.2.5.3.5</t>
  </si>
  <si>
    <t>2.2.2.5.3.6</t>
  </si>
  <si>
    <t>2.2.2.5.3.7</t>
  </si>
  <si>
    <t>2.2.2.5.3.8</t>
  </si>
  <si>
    <t>2.2.3</t>
  </si>
  <si>
    <t>2.2.3.1</t>
  </si>
  <si>
    <t>2.2.3.1.1</t>
  </si>
  <si>
    <t>2.2.3.1.2</t>
  </si>
  <si>
    <t>2.2.3.1.3</t>
  </si>
  <si>
    <t>2.2.3.1.4</t>
  </si>
  <si>
    <t>2.2.3.1.5</t>
  </si>
  <si>
    <t>2.2.3.2</t>
  </si>
  <si>
    <t>2.2.3.2.1</t>
  </si>
  <si>
    <t>2.2.3.2.1.1</t>
  </si>
  <si>
    <t>2.2.3.2.1.2</t>
  </si>
  <si>
    <t>2.2.3.2.1.3</t>
  </si>
  <si>
    <t>2.2.3.2.1.4</t>
  </si>
  <si>
    <t>2.2.3.2.1.5</t>
  </si>
  <si>
    <t>2.2.3.2.1.6</t>
  </si>
  <si>
    <t>2.2.3.2.1.7</t>
  </si>
  <si>
    <t>2.2.3.2.1.8</t>
  </si>
  <si>
    <t>2.2.3.2.1.9</t>
  </si>
  <si>
    <t>2.2.3.2.2</t>
  </si>
  <si>
    <t>2.2.3.2.2.1</t>
  </si>
  <si>
    <t>2.2.3.2.2.2</t>
  </si>
  <si>
    <t>2.2.3.2.2.3</t>
  </si>
  <si>
    <t>2.2.3.2.2.4</t>
  </si>
  <si>
    <t>2.2.3.2.2.5</t>
  </si>
  <si>
    <t>2.2.3.2.2.6</t>
  </si>
  <si>
    <t>2.2.3.2.2.7</t>
  </si>
  <si>
    <t>2.2.3.2.3</t>
  </si>
  <si>
    <t>2.2.3.2.3.1</t>
  </si>
  <si>
    <t>2.2.3.2.3.2</t>
  </si>
  <si>
    <t>2.2.3.2.3.3</t>
  </si>
  <si>
    <t>2.2.3.2.3.4</t>
  </si>
  <si>
    <t>2.2.3.2.3.5</t>
  </si>
  <si>
    <t>2.2.3.2.3.6</t>
  </si>
  <si>
    <t>2.2.3.2.3.7</t>
  </si>
  <si>
    <t>2.2.3.2.3.8</t>
  </si>
  <si>
    <t>2.2.3.2.4</t>
  </si>
  <si>
    <t>2.2.3.2.4.1</t>
  </si>
  <si>
    <t>2.2.3.2.4.2</t>
  </si>
  <si>
    <t>2.2.3.2.4.3</t>
  </si>
  <si>
    <t>2.2.3.2.4.4</t>
  </si>
  <si>
    <t>2.2.3.2.4.5</t>
  </si>
  <si>
    <t>2.2.3.2.4.6</t>
  </si>
  <si>
    <t>2.2.3.2.4.7</t>
  </si>
  <si>
    <t>2.2.3.2.4.8</t>
  </si>
  <si>
    <t>2.2.3.3</t>
  </si>
  <si>
    <t>2.2.3.3.1</t>
  </si>
  <si>
    <t>2.2.3.3.1.1</t>
  </si>
  <si>
    <t>2.2.3.3.1.2</t>
  </si>
  <si>
    <t>2.2.3.3.1.3</t>
  </si>
  <si>
    <t>2.2.3.3.1.4</t>
  </si>
  <si>
    <t>2.2.3.3.1.5</t>
  </si>
  <si>
    <t>2.2.3.3.2</t>
  </si>
  <si>
    <t>2.2.3.3.2.1</t>
  </si>
  <si>
    <t>2.2.3.3.2.2</t>
  </si>
  <si>
    <t>2.2.3.3.3</t>
  </si>
  <si>
    <t>2.2.3.3.3.1</t>
  </si>
  <si>
    <t>2.2.3.3.3.2</t>
  </si>
  <si>
    <t>2.2.3.3.3.3</t>
  </si>
  <si>
    <t>2.2.3.3.3.4</t>
  </si>
  <si>
    <t>2.2.3.3.4</t>
  </si>
  <si>
    <t>2.2.3.3.4.1</t>
  </si>
  <si>
    <t>2.2.3.3.4.2</t>
  </si>
  <si>
    <t>2.2.3.3.4.3</t>
  </si>
  <si>
    <t>2.2.3.3.4.4</t>
  </si>
  <si>
    <t>2.2.3.3.4.5</t>
  </si>
  <si>
    <t>2.2.3.3.4.6</t>
  </si>
  <si>
    <t>2.2.3.3.4.7</t>
  </si>
  <si>
    <t>2.2.3.3.5</t>
  </si>
  <si>
    <t>2.2.3.3.5.1</t>
  </si>
  <si>
    <t>2.2.3.3.5.2</t>
  </si>
  <si>
    <t>2.2.3.3.5.3</t>
  </si>
  <si>
    <t>2.2.3.3.5.4</t>
  </si>
  <si>
    <t>2.2.3.3.5.5</t>
  </si>
  <si>
    <t>2.2.3.3.6</t>
  </si>
  <si>
    <t>2.2.3.3.6.1</t>
  </si>
  <si>
    <t>2.2.3.3.6.2</t>
  </si>
  <si>
    <t>2.2.3.3.6.3</t>
  </si>
  <si>
    <t>2.2.3.3.6.4</t>
  </si>
  <si>
    <t>2.2.3.3.6.5</t>
  </si>
  <si>
    <t>2.2.3.3.6.6</t>
  </si>
  <si>
    <t>2.2.3.3.7</t>
  </si>
  <si>
    <t>2.2.3.3.7.1</t>
  </si>
  <si>
    <t>2.2.3.3.7.2</t>
  </si>
  <si>
    <t>2.2.3.3.7.3</t>
  </si>
  <si>
    <t>2.2.3.3.7.4</t>
  </si>
  <si>
    <t>2.2.3.3.7.5</t>
  </si>
  <si>
    <t>2.2.3.3.8</t>
  </si>
  <si>
    <t>2.2.3.3.8.1</t>
  </si>
  <si>
    <t>2.2.3.3.8.2</t>
  </si>
  <si>
    <t>2.2.3.3.8.3</t>
  </si>
  <si>
    <t>2.2.3.3.8.4</t>
  </si>
  <si>
    <t>2.2.3.3.9</t>
  </si>
  <si>
    <t>2.2.3.3.9.1</t>
  </si>
  <si>
    <t>2.2.3.3.9.2</t>
  </si>
  <si>
    <t>2.2.3.3.9.3</t>
  </si>
  <si>
    <t>2.2.3.3.9.4</t>
  </si>
  <si>
    <t>2.2.3.3.10</t>
  </si>
  <si>
    <t>2.2.3.3.10.1</t>
  </si>
  <si>
    <t>2.2.3.3.10.2</t>
  </si>
  <si>
    <t>2.2.3.3.10.3</t>
  </si>
  <si>
    <t>2.2.3.3.10.4</t>
  </si>
  <si>
    <t>2.2.3.3.11</t>
  </si>
  <si>
    <t>2.2.3.3.11.1</t>
  </si>
  <si>
    <t>2.2.3.3.11.2</t>
  </si>
  <si>
    <t>2.2.3.3.11.3</t>
  </si>
  <si>
    <t>2.2.3.3.11.4</t>
  </si>
  <si>
    <t>2.2.3.3.11.5</t>
  </si>
  <si>
    <t>2.2.3.3.12</t>
  </si>
  <si>
    <t>2.2.3.3.12.1</t>
  </si>
  <si>
    <t>2.2.3.3.12.2</t>
  </si>
  <si>
    <t>2.2.3.3.12.3</t>
  </si>
  <si>
    <t>2.2.3.3.12.4</t>
  </si>
  <si>
    <t>2.2.3.3.13</t>
  </si>
  <si>
    <t>2.2.3.3.13.1</t>
  </si>
  <si>
    <t>2.2.3.3.13.2</t>
  </si>
  <si>
    <t>2.2.3.3.13.3</t>
  </si>
  <si>
    <t>2.2.3.3.13.4</t>
  </si>
  <si>
    <t>2.2.3.3.14</t>
  </si>
  <si>
    <t>2.2.3.3.14.1</t>
  </si>
  <si>
    <t>2.2.3.3.14.2</t>
  </si>
  <si>
    <t>2.2.3.3.14.3</t>
  </si>
  <si>
    <t>2.2.3.3.14.4</t>
  </si>
  <si>
    <t>2.2.3.3.15</t>
  </si>
  <si>
    <t>2.2.3.3.15.1</t>
  </si>
  <si>
    <t>2.2.3.3.15.2</t>
  </si>
  <si>
    <t>2.2.3.3.15.3</t>
  </si>
  <si>
    <t>2.2.3.3.15.4</t>
  </si>
  <si>
    <t>2.2.3.3.15.5</t>
  </si>
  <si>
    <t>2.2.3.3.16</t>
  </si>
  <si>
    <t>2.2.3.3.16.1</t>
  </si>
  <si>
    <t>2.2.3.3.16.2</t>
  </si>
  <si>
    <t>2.2.3.3.16.3</t>
  </si>
  <si>
    <t>2.2.3.3.16.4</t>
  </si>
  <si>
    <t>2.2.3.4</t>
  </si>
  <si>
    <t>2.2.3.4.1</t>
  </si>
  <si>
    <t>2.2.3.4.1.1</t>
  </si>
  <si>
    <t>2.2.3.4.1.2</t>
  </si>
  <si>
    <t>2.2.3.4.1.3</t>
  </si>
  <si>
    <t>2.2.3.4.1.4</t>
  </si>
  <si>
    <t>2.2.3.4.1.5</t>
  </si>
  <si>
    <t>2.2.3.4.2</t>
  </si>
  <si>
    <t>2.2.3.4.2.1</t>
  </si>
  <si>
    <t>2.2.3.4.2.2</t>
  </si>
  <si>
    <t>2.2.3.4.2.3</t>
  </si>
  <si>
    <t>2.2.3.4.2.4</t>
  </si>
  <si>
    <t>2.2.3.4.2.5</t>
  </si>
  <si>
    <t>2.2.3.4.2.6</t>
  </si>
  <si>
    <t>2.2.3.4.2.7</t>
  </si>
  <si>
    <t>2.2.3.4.2.8</t>
  </si>
  <si>
    <t>2.2.3.5</t>
  </si>
  <si>
    <t>2.2.3.5.1</t>
  </si>
  <si>
    <t>2.2.3.5.2</t>
  </si>
  <si>
    <t>2.2.3.5.3</t>
  </si>
  <si>
    <t>2.2.3.5.4</t>
  </si>
  <si>
    <t>2.2.3.5.5</t>
  </si>
  <si>
    <t>2.2.3.5.6</t>
  </si>
  <si>
    <t>2.2.3.6</t>
  </si>
  <si>
    <t>2.2.3.6.1</t>
  </si>
  <si>
    <t>2.2.3.6.1.1</t>
  </si>
  <si>
    <t>2.2.3.6.1.1.1</t>
  </si>
  <si>
    <t>2.2.3.6.1.1.2</t>
  </si>
  <si>
    <t>2.2.3.6.1.1.3</t>
  </si>
  <si>
    <t>2.2.3.6.1.1.4</t>
  </si>
  <si>
    <t>2.2.3.6.1.1.5</t>
  </si>
  <si>
    <t>2.2.3.6.1.1.6</t>
  </si>
  <si>
    <t>2.2.3.6.1.1.7</t>
  </si>
  <si>
    <t>2.2.3.6.1.1.8</t>
  </si>
  <si>
    <t>2.2.3.6.1.1.9</t>
  </si>
  <si>
    <t>2.2.3.6.1.1.10</t>
  </si>
  <si>
    <t>2.2.3.6.1.1.11</t>
  </si>
  <si>
    <t>2.2.3.6.1.1.12</t>
  </si>
  <si>
    <t>2.2.3.6.1.1.13</t>
  </si>
  <si>
    <t>2.2.3.6.1.1.14</t>
  </si>
  <si>
    <t>2.2.3.6.1.1.15</t>
  </si>
  <si>
    <t>2.2.3.6.1.1.16</t>
  </si>
  <si>
    <t>2.2.3.6.1.1.17</t>
  </si>
  <si>
    <t>2.2.3.6.1.1.18</t>
  </si>
  <si>
    <t>2.2.3.6.1.2</t>
  </si>
  <si>
    <t>2.2.3.6.1.2.1</t>
  </si>
  <si>
    <t>2.2.3.6.1.2.2</t>
  </si>
  <si>
    <t>2.2.3.6.1.2.3</t>
  </si>
  <si>
    <t>2.2.3.6.1.2.4</t>
  </si>
  <si>
    <t>2.2.3.6.1.2.5</t>
  </si>
  <si>
    <t>2.2.3.6.1.2.6</t>
  </si>
  <si>
    <t>2.2.3.6.2</t>
  </si>
  <si>
    <t>2.2.3.6.2.1</t>
  </si>
  <si>
    <t>2.2.3.6.2.1.1</t>
  </si>
  <si>
    <t>2.2.3.6.2.1.1.1</t>
  </si>
  <si>
    <t>2.2.3.6.2.1.1.2</t>
  </si>
  <si>
    <t>2.2.3.6.2.1.1.3</t>
  </si>
  <si>
    <t>2.2.3.6.2.1.1.4</t>
  </si>
  <si>
    <t>2.2.3.6.2.1.1.5</t>
  </si>
  <si>
    <t>2.2.3.6.2.1.1.6</t>
  </si>
  <si>
    <t>2.2.3.6.2.1.1.7</t>
  </si>
  <si>
    <t>2.2.3.6.2.1.1.8</t>
  </si>
  <si>
    <t>2.2.3.6.2.1.2</t>
  </si>
  <si>
    <t>2.2.3.6.2.1.2.1</t>
  </si>
  <si>
    <t>2.2.3.6.2.1.2.2</t>
  </si>
  <si>
    <t>2.2.3.6.2.1.2.3</t>
  </si>
  <si>
    <t>2.2.3.6.2.1.2.4</t>
  </si>
  <si>
    <t>2.2.3.6.2.1.2.5</t>
  </si>
  <si>
    <t>2.2.3.6.2.1.2.6</t>
  </si>
  <si>
    <t>2.2.3.6.2.1.2.7</t>
  </si>
  <si>
    <t>2.2.3.6.2.1.2.8</t>
  </si>
  <si>
    <t>2.2.3.6.2.1.2.9</t>
  </si>
  <si>
    <t>2.2.3.6.2.1.2.10</t>
  </si>
  <si>
    <t>2.2.3.6.2.1.2.11</t>
  </si>
  <si>
    <t>2.2.3.6.2.1.2.12</t>
  </si>
  <si>
    <t>2.2.3.6.2.2</t>
  </si>
  <si>
    <t>2.2.3.6.2.2.1</t>
  </si>
  <si>
    <t>2.2.3.6.2.2.1.1</t>
  </si>
  <si>
    <t>2.2.3.6.2.2.1.2</t>
  </si>
  <si>
    <t>2.2.3.6.2.2.1.3</t>
  </si>
  <si>
    <t>2.2.3.6.2.2.1.4</t>
  </si>
  <si>
    <t>2.2.3.6.2.2.1.5</t>
  </si>
  <si>
    <t>2.2.3.6.2.2.1.6</t>
  </si>
  <si>
    <t>2.2.3.6.2.2.2</t>
  </si>
  <si>
    <t>2.2.3.6.2.2.2.1</t>
  </si>
  <si>
    <t>2.2.3.6.2.2.2.2</t>
  </si>
  <si>
    <t>2.2.3.6.2.2.2.3</t>
  </si>
  <si>
    <t>2.2.3.6.2.2.2.4</t>
  </si>
  <si>
    <t>2.2.3.6.2.2.2.5</t>
  </si>
  <si>
    <t>2.2.3.6.2.2.2.6</t>
  </si>
  <si>
    <t>2.2.3.6.2.2.2.7</t>
  </si>
  <si>
    <t>2.2.3.6.2.2.2.8</t>
  </si>
  <si>
    <t>2.2.3.6.3</t>
  </si>
  <si>
    <t>2.2.3.6.3.1</t>
  </si>
  <si>
    <t>2.2.3.6.3.2</t>
  </si>
  <si>
    <t>2.2.3.6.3.3</t>
  </si>
  <si>
    <t>2.2.3.6.3.4</t>
  </si>
  <si>
    <t>2.2.3.6.3.5</t>
  </si>
  <si>
    <t>2.2.3.6.3.6</t>
  </si>
  <si>
    <t>2.2.3.6.3.7</t>
  </si>
  <si>
    <t>2.2.3.6.3.8</t>
  </si>
  <si>
    <t>2.2.4</t>
  </si>
  <si>
    <t>2.2.4.1</t>
  </si>
  <si>
    <t>2.2.4.1.1</t>
  </si>
  <si>
    <t>2.2.4.1.2</t>
  </si>
  <si>
    <t>2.2.4.1.3</t>
  </si>
  <si>
    <t>2.2.4.1.4</t>
  </si>
  <si>
    <t>2.2.4.1.5</t>
  </si>
  <si>
    <t>2.2.4.2</t>
  </si>
  <si>
    <t>2.2.4.2.1</t>
  </si>
  <si>
    <t>2.2.4.2.1.1</t>
  </si>
  <si>
    <t>2.2.4.2.1.2</t>
  </si>
  <si>
    <t>2.2.4.2.1.3</t>
  </si>
  <si>
    <t>2.2.4.2.1.4</t>
  </si>
  <si>
    <t>2.2.4.2.1.5</t>
  </si>
  <si>
    <t>2.2.4.2.1.6</t>
  </si>
  <si>
    <t>2.2.4.2.1.7</t>
  </si>
  <si>
    <t>2.2.4.2.1.8</t>
  </si>
  <si>
    <t>2.2.4.2.1.9</t>
  </si>
  <si>
    <t>2.2.4.2.2</t>
  </si>
  <si>
    <t>2.2.4.2.2.1</t>
  </si>
  <si>
    <t>2.2.4.2.2.2</t>
  </si>
  <si>
    <t>2.2.4.2.2.3</t>
  </si>
  <si>
    <t>2.2.4.2.2.4</t>
  </si>
  <si>
    <t>2.2.4.2.2.5</t>
  </si>
  <si>
    <t>2.2.4.2.2.6</t>
  </si>
  <si>
    <t>2.2.4.2.2.7</t>
  </si>
  <si>
    <t>2.2.4.2.3</t>
  </si>
  <si>
    <t>2.2.4.2.3.1</t>
  </si>
  <si>
    <t>2.2.4.2.3.2</t>
  </si>
  <si>
    <t>2.2.4.2.3.3</t>
  </si>
  <si>
    <t>2.2.4.2.3.4</t>
  </si>
  <si>
    <t>2.2.4.2.3.5</t>
  </si>
  <si>
    <t>2.2.4.2.3.6</t>
  </si>
  <si>
    <t>2.2.4.2.3.7</t>
  </si>
  <si>
    <t>2.2.4.2.3.8</t>
  </si>
  <si>
    <t>2.2.4.2.4</t>
  </si>
  <si>
    <t>2.2.4.2.4.1</t>
  </si>
  <si>
    <t>2.2.4.2.4.2</t>
  </si>
  <si>
    <t>2.2.4.2.4.3</t>
  </si>
  <si>
    <t>2.2.4.2.4.4</t>
  </si>
  <si>
    <t>2.2.4.2.4.5</t>
  </si>
  <si>
    <t>2.2.4.2.4.6</t>
  </si>
  <si>
    <t>2.2.4.2.4.7</t>
  </si>
  <si>
    <t>2.2.4.2.4.8</t>
  </si>
  <si>
    <t>2.2.4.3</t>
  </si>
  <si>
    <t>2.2.4.3.1</t>
  </si>
  <si>
    <t>2.2.4.3.1.1</t>
  </si>
  <si>
    <t>2.2.4.3.1.2</t>
  </si>
  <si>
    <t>2.2.4.3.1.3</t>
  </si>
  <si>
    <t>2.2.4.3.1.4</t>
  </si>
  <si>
    <t>2.2.4.3.1.5</t>
  </si>
  <si>
    <t>2.2.4.3.2</t>
  </si>
  <si>
    <t>2.2.4.3.2.1</t>
  </si>
  <si>
    <t>2.2.4.3.2.2</t>
  </si>
  <si>
    <t>2.2.4.3.3</t>
  </si>
  <si>
    <t>2.2.4.3.3.1</t>
  </si>
  <si>
    <t>2.2.4.3.3.2</t>
  </si>
  <si>
    <t>2.2.4.3.3.3</t>
  </si>
  <si>
    <t>2.2.4.3.3.4</t>
  </si>
  <si>
    <t>2.2.4.3.4</t>
  </si>
  <si>
    <t>2.2.4.3.4.1</t>
  </si>
  <si>
    <t>2.2.4.3.4.2</t>
  </si>
  <si>
    <t>2.2.4.3.4.3</t>
  </si>
  <si>
    <t>2.2.4.3.4.4</t>
  </si>
  <si>
    <t>2.2.4.3.4.5</t>
  </si>
  <si>
    <t>2.2.4.3.4.6</t>
  </si>
  <si>
    <t>2.2.4.3.4.7</t>
  </si>
  <si>
    <t>2.2.4.3.5</t>
  </si>
  <si>
    <t>2.2.4.3.5.1</t>
  </si>
  <si>
    <t>2.2.4.3.5.2</t>
  </si>
  <si>
    <t>2.2.4.3.5.3</t>
  </si>
  <si>
    <t>2.2.4.3.5.4</t>
  </si>
  <si>
    <t>2.2.4.3.5.5</t>
  </si>
  <si>
    <t>2.2.4.3.6</t>
  </si>
  <si>
    <t>2.2.4.3.6.1</t>
  </si>
  <si>
    <t>2.2.4.3.6.2</t>
  </si>
  <si>
    <t>2.2.4.3.6.3</t>
  </si>
  <si>
    <t>2.2.4.3.6.4</t>
  </si>
  <si>
    <t>2.2.4.3.6.5</t>
  </si>
  <si>
    <t>2.2.4.3.6.6</t>
  </si>
  <si>
    <t>2.2.4.3.7</t>
  </si>
  <si>
    <t>2.2.4.3.7.1</t>
  </si>
  <si>
    <t>2.2.4.3.7.2</t>
  </si>
  <si>
    <t>2.2.4.3.7.3</t>
  </si>
  <si>
    <t>2.2.4.3.7.4</t>
  </si>
  <si>
    <t>2.2.4.3.7.5</t>
  </si>
  <si>
    <t>2.2.4.3.8</t>
  </si>
  <si>
    <t>2.2.4.3.8.1</t>
  </si>
  <si>
    <t>2.2.4.3.8.2</t>
  </si>
  <si>
    <t>2.2.4.3.8.3</t>
  </si>
  <si>
    <t>2.2.4.3.8.4</t>
  </si>
  <si>
    <t>2.2.4.3.9</t>
  </si>
  <si>
    <t>2.2.4.3.9.1</t>
  </si>
  <si>
    <t>2.2.4.3.9.2</t>
  </si>
  <si>
    <t>2.2.4.3.9.3</t>
  </si>
  <si>
    <t>2.2.4.3.9.4</t>
  </si>
  <si>
    <t>2.2.4.3.10</t>
  </si>
  <si>
    <t>2.2.4.3.10.1</t>
  </si>
  <si>
    <t>2.2.4.3.10.2</t>
  </si>
  <si>
    <t>2.2.4.3.10.3</t>
  </si>
  <si>
    <t>2.2.4.3.10.4</t>
  </si>
  <si>
    <t>2.2.4.3.11</t>
  </si>
  <si>
    <t>2.2.4.3.11.1</t>
  </si>
  <si>
    <t>2.2.4.3.11.2</t>
  </si>
  <si>
    <t>2.2.4.3.11.3</t>
  </si>
  <si>
    <t>2.2.4.3.11.4</t>
  </si>
  <si>
    <t>2.2.4.3.11.5</t>
  </si>
  <si>
    <t>2.2.4.3.12</t>
  </si>
  <si>
    <t>2.2.4.3.12.1</t>
  </si>
  <si>
    <t>2.2.4.3.12.2</t>
  </si>
  <si>
    <t>2.2.4.3.12.3</t>
  </si>
  <si>
    <t>2.2.4.3.12.4</t>
  </si>
  <si>
    <t>2.2.4.3.13</t>
  </si>
  <si>
    <t>2.2.4.3.13.1</t>
  </si>
  <si>
    <t>2.2.4.3.13.2</t>
  </si>
  <si>
    <t>2.2.4.3.13.3</t>
  </si>
  <si>
    <t>2.2.4.3.13.4</t>
  </si>
  <si>
    <t>2.2.4.3.14</t>
  </si>
  <si>
    <t>2.2.4.3.14.1</t>
  </si>
  <si>
    <t>2.2.4.3.14.2</t>
  </si>
  <si>
    <t>2.2.4.3.14.3</t>
  </si>
  <si>
    <t>2.2.4.3.14.4</t>
  </si>
  <si>
    <t>2.2.4.3.15</t>
  </si>
  <si>
    <t>2.2.4.3.15.1</t>
  </si>
  <si>
    <t>2.2.4.3.15.2</t>
  </si>
  <si>
    <t>2.2.4.3.15.3</t>
  </si>
  <si>
    <t>2.2.4.3.15.4</t>
  </si>
  <si>
    <t>2.2.4.3.15.5</t>
  </si>
  <si>
    <t>2.2.4.3.16</t>
  </si>
  <si>
    <t>2.2.4.3.16.1</t>
  </si>
  <si>
    <t>2.2.4.3.16.2</t>
  </si>
  <si>
    <t>2.2.4.3.16.3</t>
  </si>
  <si>
    <t>2.2.4.3.16.4</t>
  </si>
  <si>
    <t>2.2.4.4</t>
  </si>
  <si>
    <t>2.2.4.4.1</t>
  </si>
  <si>
    <t>2.2.4.4.1.1</t>
  </si>
  <si>
    <t>2.2.4.4.1.2</t>
  </si>
  <si>
    <t>2.2.4.4.1.3</t>
  </si>
  <si>
    <t>2.2.4.4.1.4</t>
  </si>
  <si>
    <t>2.2.4.4.1.5</t>
  </si>
  <si>
    <t>2.2.4.4.2</t>
  </si>
  <si>
    <t>2.2.4.4.2.1</t>
  </si>
  <si>
    <t>2.2.4.4.2.2</t>
  </si>
  <si>
    <t>2.2.4.4.2.3</t>
  </si>
  <si>
    <t>2.2.4.4.2.4</t>
  </si>
  <si>
    <t>2.2.4.4.2.5</t>
  </si>
  <si>
    <t>2.2.4.4.2.6</t>
  </si>
  <si>
    <t>2.2.4.4.2.7</t>
  </si>
  <si>
    <t>2.2.4.4.2.8</t>
  </si>
  <si>
    <t>2.2.4.5</t>
  </si>
  <si>
    <t>2.2.4.5.1</t>
  </si>
  <si>
    <t>2.2.4.5.2</t>
  </si>
  <si>
    <t>2.2.4.5.3</t>
  </si>
  <si>
    <t>2.2.4.5.4</t>
  </si>
  <si>
    <t>2.2.4.5.5</t>
  </si>
  <si>
    <t>2.2.4.5.6</t>
  </si>
  <si>
    <t>2.2.4.6</t>
  </si>
  <si>
    <t>2.2.4.6.1</t>
  </si>
  <si>
    <t>2.2.4.6.1.1</t>
  </si>
  <si>
    <t>2.2.4.6.1.1.1</t>
  </si>
  <si>
    <t>2.2.4.6.1.1.2</t>
  </si>
  <si>
    <t>2.2.4.6.1.1.3</t>
  </si>
  <si>
    <t>2.2.4.6.1.1.4</t>
  </si>
  <si>
    <t>2.2.4.6.1.1.5</t>
  </si>
  <si>
    <t>2.2.4.6.1.1.6</t>
  </si>
  <si>
    <t>2.2.4.6.1.1.7</t>
  </si>
  <si>
    <t>2.2.4.6.1.1.8</t>
  </si>
  <si>
    <t>2.2.4.6.1.1.9</t>
  </si>
  <si>
    <t>2.2.4.6.1.1.10</t>
  </si>
  <si>
    <t>2.2.4.6.1.1.11</t>
  </si>
  <si>
    <t>2.2.4.6.1.1.12</t>
  </si>
  <si>
    <t>2.2.4.6.1.1.13</t>
  </si>
  <si>
    <t>2.2.4.6.1.1.14</t>
  </si>
  <si>
    <t>2.2.4.6.1.1.15</t>
  </si>
  <si>
    <t>2.2.4.6.1.1.16</t>
  </si>
  <si>
    <t>2.2.4.6.1.1.17</t>
  </si>
  <si>
    <t>2.2.4.6.1.1.18</t>
  </si>
  <si>
    <t>2.2.4.6.1.2</t>
  </si>
  <si>
    <t>2.2.4.6.1.2.1</t>
  </si>
  <si>
    <t>2.2.4.6.1.2.2</t>
  </si>
  <si>
    <t>2.2.4.6.1.2.3</t>
  </si>
  <si>
    <t>2.2.4.6.1.2.4</t>
  </si>
  <si>
    <t>2.2.4.6.1.2.5</t>
  </si>
  <si>
    <t>2.2.4.6.1.2.6</t>
  </si>
  <si>
    <t>2.2.4.6.2</t>
  </si>
  <si>
    <t>2.2.4.6.2.1</t>
  </si>
  <si>
    <t>2.2.4.6.2.1.1</t>
  </si>
  <si>
    <t>2.2.4.6.2.1.1.1</t>
  </si>
  <si>
    <t>2.2.4.6.2.1.1.2</t>
  </si>
  <si>
    <t>2.2.4.6.2.1.1.3</t>
  </si>
  <si>
    <t>2.2.4.6.2.1.1.4</t>
  </si>
  <si>
    <t>2.2.4.6.2.1.1.5</t>
  </si>
  <si>
    <t>2.2.4.6.2.1.1.6</t>
  </si>
  <si>
    <t>2.2.4.6.2.1.1.7</t>
  </si>
  <si>
    <t>2.2.4.6.2.1.1.8</t>
  </si>
  <si>
    <t>2.2.4.6.2.1.2</t>
  </si>
  <si>
    <t>2.2.4.6.2.1.2.1</t>
  </si>
  <si>
    <t>2.2.4.6.2.1.2.2</t>
  </si>
  <si>
    <t>2.2.4.6.2.1.2.3</t>
  </si>
  <si>
    <t>2.2.4.6.2.1.2.4</t>
  </si>
  <si>
    <t>2.2.4.6.2.1.2.5</t>
  </si>
  <si>
    <t>2.2.4.6.2.1.2.6</t>
  </si>
  <si>
    <t>2.2.4.6.2.1.2.7</t>
  </si>
  <si>
    <t>2.2.4.6.2.1.2.8</t>
  </si>
  <si>
    <t>2.2.4.6.2.1.2.9</t>
  </si>
  <si>
    <t>2.2.4.6.2.1.2.10</t>
  </si>
  <si>
    <t>2.2.4.6.2.1.2.11</t>
  </si>
  <si>
    <t>2.2.4.6.2.1.2.12</t>
  </si>
  <si>
    <t>2.2.4.6.2.2</t>
  </si>
  <si>
    <t>2.2.4.6.2.2.1</t>
  </si>
  <si>
    <t>2.2.4.6.2.2.1.1</t>
  </si>
  <si>
    <t>2.2.4.6.2.2.1.2</t>
  </si>
  <si>
    <t>2.2.4.6.2.2.1.3</t>
  </si>
  <si>
    <t>2.2.4.6.2.2.1.4</t>
  </si>
  <si>
    <t>2.2.4.6.2.2.1.5</t>
  </si>
  <si>
    <t>2.2.4.6.2.2.1.6</t>
  </si>
  <si>
    <t>2.2.4.6.2.2.2</t>
  </si>
  <si>
    <t>2.2.4.6.2.2.2.1</t>
  </si>
  <si>
    <t>2.2.4.6.2.2.2.2</t>
  </si>
  <si>
    <t>2.2.4.6.2.2.2.3</t>
  </si>
  <si>
    <t>2.2.4.6.2.2.2.4</t>
  </si>
  <si>
    <t>2.2.4.6.2.2.2.5</t>
  </si>
  <si>
    <t>2.2.4.6.2.2.2.6</t>
  </si>
  <si>
    <t>2.2.4.6.2.2.2.7</t>
  </si>
  <si>
    <t>2.2.4.6.2.2.2.8</t>
  </si>
  <si>
    <t>2.2.4.6.3</t>
  </si>
  <si>
    <t>2.2.4.6.3.1</t>
  </si>
  <si>
    <t>2.2.4.6.3.2</t>
  </si>
  <si>
    <t>2.2.4.6.3.3</t>
  </si>
  <si>
    <t>2.2.4.6.3.4</t>
  </si>
  <si>
    <t>2.2.4.6.3.5</t>
  </si>
  <si>
    <t>2.2.4.6.3.6</t>
  </si>
  <si>
    <t>2.2.4.6.3.7</t>
  </si>
  <si>
    <t>2.2.4.6.3.8</t>
  </si>
  <si>
    <t>2.2.5</t>
  </si>
  <si>
    <t>2.2.5.1</t>
  </si>
  <si>
    <t>2.2.5.1.1</t>
  </si>
  <si>
    <t>2.2.5.1.2</t>
  </si>
  <si>
    <t>2.2.5.1.3</t>
  </si>
  <si>
    <t>2.2.5.1.4</t>
  </si>
  <si>
    <t>2.2.5.1.5</t>
  </si>
  <si>
    <t>2.2.5.2</t>
  </si>
  <si>
    <t>2.2.5.2.1</t>
  </si>
  <si>
    <t>2.2.5.2.1.1</t>
  </si>
  <si>
    <t>2.2.5.2.1.2</t>
  </si>
  <si>
    <t>2.2.5.2.1.3</t>
  </si>
  <si>
    <t>2.2.5.2.1.4</t>
  </si>
  <si>
    <t>2.2.5.2.1.5</t>
  </si>
  <si>
    <t>2.2.5.2.1.6</t>
  </si>
  <si>
    <t>2.2.5.2.1.7</t>
  </si>
  <si>
    <t>2.2.5.2.1.8</t>
  </si>
  <si>
    <t>2.2.5.2.1.9</t>
  </si>
  <si>
    <t>2.2.5.2.2</t>
  </si>
  <si>
    <t>2.2.5.2.2.1</t>
  </si>
  <si>
    <t>2.2.5.2.2.2</t>
  </si>
  <si>
    <t>2.2.5.2.2.3</t>
  </si>
  <si>
    <t>2.2.5.2.2.4</t>
  </si>
  <si>
    <t>2.2.5.2.2.5</t>
  </si>
  <si>
    <t>2.2.5.2.2.6</t>
  </si>
  <si>
    <t>2.2.5.2.2.7</t>
  </si>
  <si>
    <t>2.2.5.2.3</t>
  </si>
  <si>
    <t>2.2.5.2.3.1</t>
  </si>
  <si>
    <t>2.2.5.2.3.2</t>
  </si>
  <si>
    <t>2.2.5.2.3.3</t>
  </si>
  <si>
    <t>2.2.5.2.3.4</t>
  </si>
  <si>
    <t>2.2.5.2.3.5</t>
  </si>
  <si>
    <t>2.2.5.2.3.6</t>
  </si>
  <si>
    <t>2.2.5.2.3.7</t>
  </si>
  <si>
    <t>2.2.5.2.3.8</t>
  </si>
  <si>
    <t>2.2.5.2.4</t>
  </si>
  <si>
    <t>2.2.5.2.4.1</t>
  </si>
  <si>
    <t>2.2.5.2.4.2</t>
  </si>
  <si>
    <t>2.2.5.2.4.3</t>
  </si>
  <si>
    <t>2.2.5.2.4.4</t>
  </si>
  <si>
    <t>2.2.5.2.4.5</t>
  </si>
  <si>
    <t>2.2.5.2.4.6</t>
  </si>
  <si>
    <t>2.2.5.2.4.7</t>
  </si>
  <si>
    <t>2.2.5.2.4.8</t>
  </si>
  <si>
    <t>2.2.5.3</t>
  </si>
  <si>
    <t>2.2.5.3.1</t>
  </si>
  <si>
    <t>2.2.5.3.1.1</t>
  </si>
  <si>
    <t>2.2.5.3.1.2</t>
  </si>
  <si>
    <t>2.2.5.3.1.3</t>
  </si>
  <si>
    <t>2.2.5.3.1.4</t>
  </si>
  <si>
    <t>2.2.5.3.1.5</t>
  </si>
  <si>
    <t>2.2.5.3.2</t>
  </si>
  <si>
    <t>2.2.5.3.2.1</t>
  </si>
  <si>
    <t>2.2.5.3.2.2</t>
  </si>
  <si>
    <t>2.2.5.3.3</t>
  </si>
  <si>
    <t>2.2.5.3.3.1</t>
  </si>
  <si>
    <t>2.2.5.3.3.2</t>
  </si>
  <si>
    <t>2.2.5.3.3.3</t>
  </si>
  <si>
    <t>2.2.5.3.3.4</t>
  </si>
  <si>
    <t>2.2.5.3.4</t>
  </si>
  <si>
    <t>2.2.5.3.4.1</t>
  </si>
  <si>
    <t>2.2.5.3.4.2</t>
  </si>
  <si>
    <t>2.2.5.3.4.3</t>
  </si>
  <si>
    <t>2.2.5.3.4.4</t>
  </si>
  <si>
    <t>2.2.5.3.4.5</t>
  </si>
  <si>
    <t>2.2.5.3.4.6</t>
  </si>
  <si>
    <t>2.2.5.3.4.7</t>
  </si>
  <si>
    <t>2.2.5.3.5</t>
  </si>
  <si>
    <t>2.2.5.3.5.1</t>
  </si>
  <si>
    <t>2.2.5.3.5.2</t>
  </si>
  <si>
    <t>2.2.5.3.5.3</t>
  </si>
  <si>
    <t>2.2.5.3.5.4</t>
  </si>
  <si>
    <t>2.2.5.3.5.5</t>
  </si>
  <si>
    <t>2.2.5.3.6</t>
  </si>
  <si>
    <t>2.2.5.3.6.1</t>
  </si>
  <si>
    <t>2.2.5.3.6.2</t>
  </si>
  <si>
    <t>2.2.5.3.6.3</t>
  </si>
  <si>
    <t>2.2.5.3.6.4</t>
  </si>
  <si>
    <t>2.2.5.3.6.5</t>
  </si>
  <si>
    <t>2.2.5.3.6.6</t>
  </si>
  <si>
    <t>2.2.5.3.7</t>
  </si>
  <si>
    <t>2.2.5.3.7.1</t>
  </si>
  <si>
    <t>2.2.5.3.7.2</t>
  </si>
  <si>
    <t>2.2.5.3.7.3</t>
  </si>
  <si>
    <t>2.2.5.3.7.4</t>
  </si>
  <si>
    <t>2.2.5.3.7.5</t>
  </si>
  <si>
    <t>2.2.5.3.8</t>
  </si>
  <si>
    <t>2.2.5.3.8.1</t>
  </si>
  <si>
    <t>2.2.5.3.8.2</t>
  </si>
  <si>
    <t>2.2.5.3.8.3</t>
  </si>
  <si>
    <t>2.2.5.3.8.4</t>
  </si>
  <si>
    <t>2.2.5.3.9</t>
  </si>
  <si>
    <t>2.2.5.3.9.1</t>
  </si>
  <si>
    <t>2.2.5.3.9.2</t>
  </si>
  <si>
    <t>2.2.5.3.9.3</t>
  </si>
  <si>
    <t>2.2.5.3.9.4</t>
  </si>
  <si>
    <t>2.2.5.3.10</t>
  </si>
  <si>
    <t>2.2.5.3.10.1</t>
  </si>
  <si>
    <t>2.2.5.3.10.2</t>
  </si>
  <si>
    <t>2.2.5.3.10.3</t>
  </si>
  <si>
    <t>2.2.5.3.10.4</t>
  </si>
  <si>
    <t>2.2.5.3.11</t>
  </si>
  <si>
    <t>2.2.5.3.11.1</t>
  </si>
  <si>
    <t>2.2.5.3.11.2</t>
  </si>
  <si>
    <t>2.2.5.3.11.3</t>
  </si>
  <si>
    <t>2.2.5.3.11.4</t>
  </si>
  <si>
    <t>2.2.5.3.11.5</t>
  </si>
  <si>
    <t>2.2.5.3.12</t>
  </si>
  <si>
    <t>2.2.5.3.12.1</t>
  </si>
  <si>
    <t>2.2.5.3.12.2</t>
  </si>
  <si>
    <t>2.2.5.3.12.3</t>
  </si>
  <si>
    <t>2.2.5.3.12.4</t>
  </si>
  <si>
    <t>2.2.5.3.13</t>
  </si>
  <si>
    <t>2.2.5.3.13.1</t>
  </si>
  <si>
    <t>2.2.5.3.13.2</t>
  </si>
  <si>
    <t>2.2.5.3.13.3</t>
  </si>
  <si>
    <t>2.2.5.3.13.4</t>
  </si>
  <si>
    <t>2.2.5.3.14</t>
  </si>
  <si>
    <t>2.2.5.3.14.1</t>
  </si>
  <si>
    <t>2.2.5.3.14.2</t>
  </si>
  <si>
    <t>2.2.5.3.14.3</t>
  </si>
  <si>
    <t>2.2.5.3.14.4</t>
  </si>
  <si>
    <t>2.2.5.3.15</t>
  </si>
  <si>
    <t>2.2.5.3.15.1</t>
  </si>
  <si>
    <t>2.2.5.3.15.2</t>
  </si>
  <si>
    <t>2.2.5.3.15.3</t>
  </si>
  <si>
    <t>2.2.5.3.15.4</t>
  </si>
  <si>
    <t>2.2.5.3.15.5</t>
  </si>
  <si>
    <t>2.2.5.3.16</t>
  </si>
  <si>
    <t>2.2.5.3.16.1</t>
  </si>
  <si>
    <t>2.2.5.3.16.2</t>
  </si>
  <si>
    <t>2.2.5.3.16.3</t>
  </si>
  <si>
    <t>2.2.5.3.16.4</t>
  </si>
  <si>
    <t>2.2.5.4</t>
  </si>
  <si>
    <t>2.2.5.4.1</t>
  </si>
  <si>
    <t>2.2.5.4.1.1</t>
  </si>
  <si>
    <t>2.2.5.4.1.2</t>
  </si>
  <si>
    <t>2.2.5.4.1.3</t>
  </si>
  <si>
    <t>2.2.5.4.1.4</t>
  </si>
  <si>
    <t>2.2.5.4.1.5</t>
  </si>
  <si>
    <t>2.2.5.4.2</t>
  </si>
  <si>
    <t>2.2.5.4.2.1</t>
  </si>
  <si>
    <t>2.2.5.4.2.2</t>
  </si>
  <si>
    <t>2.2.5.4.2.3</t>
  </si>
  <si>
    <t>2.2.5.4.2.4</t>
  </si>
  <si>
    <t>2.2.5.4.2.5</t>
  </si>
  <si>
    <t>2.2.5.4.2.6</t>
  </si>
  <si>
    <t>2.2.5.4.2.7</t>
  </si>
  <si>
    <t>2.2.5.4.2.8</t>
  </si>
  <si>
    <t>2.2.5.5</t>
  </si>
  <si>
    <t>2.2.5.5.1</t>
  </si>
  <si>
    <t>2.2.5.5.2</t>
  </si>
  <si>
    <t>2.2.5.5.3</t>
  </si>
  <si>
    <t>2.2.5.5.4</t>
  </si>
  <si>
    <t>2.2.5.5.5</t>
  </si>
  <si>
    <t>2.2.5.5.6</t>
  </si>
  <si>
    <t>2.2.5.6</t>
  </si>
  <si>
    <t>2.2.5.6.1</t>
  </si>
  <si>
    <t>2.2.5.6.1.1</t>
  </si>
  <si>
    <t>2.2.5.6.1.1.1</t>
  </si>
  <si>
    <t>2.2.5.6.1.1.2</t>
  </si>
  <si>
    <t>2.2.5.6.1.1.3</t>
  </si>
  <si>
    <t>2.2.5.6.1.1.4</t>
  </si>
  <si>
    <t>2.2.5.6.1.1.5</t>
  </si>
  <si>
    <t>2.2.5.6.1.1.6</t>
  </si>
  <si>
    <t>2.2.5.6.1.1.7</t>
  </si>
  <si>
    <t>2.2.5.6.1.1.8</t>
  </si>
  <si>
    <t>2.2.5.6.1.1.9</t>
  </si>
  <si>
    <t>2.2.5.6.1.1.10</t>
  </si>
  <si>
    <t>2.2.5.6.1.1.11</t>
  </si>
  <si>
    <t>2.2.5.6.1.1.12</t>
  </si>
  <si>
    <t>2.2.5.6.1.1.13</t>
  </si>
  <si>
    <t>2.2.5.6.1.1.14</t>
  </si>
  <si>
    <t>2.2.5.6.1.1.15</t>
  </si>
  <si>
    <t>2.2.5.6.1.1.16</t>
  </si>
  <si>
    <t>2.2.5.6.1.1.17</t>
  </si>
  <si>
    <t>2.2.5.6.1.1.18</t>
  </si>
  <si>
    <t>2.2.5.6.1.2</t>
  </si>
  <si>
    <t>2.2.5.6.1.2.1</t>
  </si>
  <si>
    <t>2.2.5.6.1.2.2</t>
  </si>
  <si>
    <t>2.2.5.6.1.2.3</t>
  </si>
  <si>
    <t>2.2.5.6.1.2.4</t>
  </si>
  <si>
    <t>2.2.5.6.1.2.5</t>
  </si>
  <si>
    <t>2.2.5.6.1.2.6</t>
  </si>
  <si>
    <t>2.2.5.6.2</t>
  </si>
  <si>
    <t>2.2.5.6.2.1</t>
  </si>
  <si>
    <t>2.2.5.6.2.1.1</t>
  </si>
  <si>
    <t>2.2.5.6.2.1.1.1</t>
  </si>
  <si>
    <t>2.2.5.6.2.1.1.2</t>
  </si>
  <si>
    <t>2.2.5.6.2.1.1.3</t>
  </si>
  <si>
    <t>2.2.5.6.2.1.1.4</t>
  </si>
  <si>
    <t>2.2.5.6.2.1.1.5</t>
  </si>
  <si>
    <t>2.2.5.6.2.1.1.6</t>
  </si>
  <si>
    <t>2.2.5.6.2.1.1.7</t>
  </si>
  <si>
    <t>2.2.5.6.2.1.1.8</t>
  </si>
  <si>
    <t>2.2.5.6.2.1.2</t>
  </si>
  <si>
    <t>2.2.5.6.2.1.2.1</t>
  </si>
  <si>
    <t>2.2.5.6.2.1.2.2</t>
  </si>
  <si>
    <t>2.2.5.6.2.1.2.3</t>
  </si>
  <si>
    <t>2.2.5.6.2.1.2.4</t>
  </si>
  <si>
    <t>2.2.5.6.2.1.2.5</t>
  </si>
  <si>
    <t>2.2.5.6.2.1.2.6</t>
  </si>
  <si>
    <t>2.2.5.6.2.1.2.7</t>
  </si>
  <si>
    <t>2.2.5.6.2.1.2.8</t>
  </si>
  <si>
    <t>2.2.5.6.2.1.2.9</t>
  </si>
  <si>
    <t>2.2.5.6.2.1.2.10</t>
  </si>
  <si>
    <t>2.2.5.6.2.1.2.11</t>
  </si>
  <si>
    <t>2.2.5.6.2.1.2.12</t>
  </si>
  <si>
    <t>2.2.5.6.2.2</t>
  </si>
  <si>
    <t>2.2.5.6.2.2.1</t>
  </si>
  <si>
    <t>2.2.5.6.2.2.1.1</t>
  </si>
  <si>
    <t>2.2.5.6.2.2.1.2</t>
  </si>
  <si>
    <t>2.2.5.6.2.2.1.3</t>
  </si>
  <si>
    <t>2.2.5.6.2.2.1.4</t>
  </si>
  <si>
    <t>2.2.5.6.2.2.1.5</t>
  </si>
  <si>
    <t>2.2.5.6.2.2.1.6</t>
  </si>
  <si>
    <t>2.2.5.6.2.2.2</t>
  </si>
  <si>
    <t>2.2.5.6.2.2.2.1</t>
  </si>
  <si>
    <t>2.2.5.6.2.2.2.2</t>
  </si>
  <si>
    <t>2.2.5.6.2.2.2.3</t>
  </si>
  <si>
    <t>2.2.5.6.2.2.2.4</t>
  </si>
  <si>
    <t>2.2.5.6.2.2.2.5</t>
  </si>
  <si>
    <t>2.2.5.6.2.2.2.6</t>
  </si>
  <si>
    <t>2.2.5.6.2.2.2.7</t>
  </si>
  <si>
    <t>2.2.5.6.2.2.2.8</t>
  </si>
  <si>
    <t>2.2.5.6.3</t>
  </si>
  <si>
    <t>2.2.5.6.3.1</t>
  </si>
  <si>
    <t>2.2.5.6.3.2</t>
  </si>
  <si>
    <t>2.2.5.6.3.3</t>
  </si>
  <si>
    <t>2.2.5.6.3.4</t>
  </si>
  <si>
    <t>2.2.5.6.3.5</t>
  </si>
  <si>
    <t>2.2.5.6.3.6</t>
  </si>
  <si>
    <t>2.2.5.6.3.7</t>
  </si>
  <si>
    <t>2.2.5.6.3.8</t>
  </si>
  <si>
    <t>2.2.6</t>
  </si>
  <si>
    <t>2.2.6.1</t>
  </si>
  <si>
    <t>2.2.6.1.1</t>
  </si>
  <si>
    <t>2.2.6.1.2</t>
  </si>
  <si>
    <t>2.2.6.1.3</t>
  </si>
  <si>
    <t>2.2.6.1.4</t>
  </si>
  <si>
    <t>2.2.6.1.5</t>
  </si>
  <si>
    <t>2.2.6.2</t>
  </si>
  <si>
    <t>2.2.6.2.1</t>
  </si>
  <si>
    <t>2.2.6.2.1.1</t>
  </si>
  <si>
    <t>2.2.6.2.1.2</t>
  </si>
  <si>
    <t>2.2.6.2.1.3</t>
  </si>
  <si>
    <t>2.2.6.2.1.4</t>
  </si>
  <si>
    <t>2.2.6.2.1.5</t>
  </si>
  <si>
    <t>2.2.6.2.1.6</t>
  </si>
  <si>
    <t>2.2.6.2.1.7</t>
  </si>
  <si>
    <t>2.2.6.2.1.8</t>
  </si>
  <si>
    <t>2.2.6.2.1.9</t>
  </si>
  <si>
    <t>2.2.6.2.2</t>
  </si>
  <si>
    <t>2.2.6.2.2.1</t>
  </si>
  <si>
    <t>2.2.6.2.2.2</t>
  </si>
  <si>
    <t>2.2.6.2.2.3</t>
  </si>
  <si>
    <t>2.2.6.2.2.4</t>
  </si>
  <si>
    <t>2.2.6.2.2.5</t>
  </si>
  <si>
    <t>2.2.6.2.2.6</t>
  </si>
  <si>
    <t>2.2.6.2.2.7</t>
  </si>
  <si>
    <t>2.2.6.2.3</t>
  </si>
  <si>
    <t>2.2.6.2.3.1</t>
  </si>
  <si>
    <t>2.2.6.2.3.2</t>
  </si>
  <si>
    <t>2.2.6.2.3.3</t>
  </si>
  <si>
    <t>2.2.6.2.3.4</t>
  </si>
  <si>
    <t>2.2.6.2.3.5</t>
  </si>
  <si>
    <t>2.2.6.2.3.6</t>
  </si>
  <si>
    <t>2.2.6.2.3.7</t>
  </si>
  <si>
    <t>2.2.6.2.3.8</t>
  </si>
  <si>
    <t>2.2.6.2.4</t>
  </si>
  <si>
    <t>2.2.6.2.4.1</t>
  </si>
  <si>
    <t>2.2.6.2.4.2</t>
  </si>
  <si>
    <t>2.2.6.2.4.3</t>
  </si>
  <si>
    <t>2.2.6.2.4.4</t>
  </si>
  <si>
    <t>2.2.6.2.4.5</t>
  </si>
  <si>
    <t>2.2.6.2.4.6</t>
  </si>
  <si>
    <t>2.2.6.2.4.7</t>
  </si>
  <si>
    <t>2.2.6.2.4.8</t>
  </si>
  <si>
    <t>2.2.6.3</t>
  </si>
  <si>
    <t>2.2.6.3.1</t>
  </si>
  <si>
    <t>2.2.6.3.1.1</t>
  </si>
  <si>
    <t>2.2.6.3.1.2</t>
  </si>
  <si>
    <t>2.2.6.3.1.3</t>
  </si>
  <si>
    <t>2.2.6.3.1.4</t>
  </si>
  <si>
    <t>2.2.6.3.1.5</t>
  </si>
  <si>
    <t>2.2.6.3.2</t>
  </si>
  <si>
    <t>2.2.6.3.2.1</t>
  </si>
  <si>
    <t>2.2.6.3.2.2</t>
  </si>
  <si>
    <t>2.2.6.3.3</t>
  </si>
  <si>
    <t>2.2.6.3.3.1</t>
  </si>
  <si>
    <t>2.2.6.3.3.2</t>
  </si>
  <si>
    <t>2.2.6.3.3.3</t>
  </si>
  <si>
    <t>2.2.6.3.3.4</t>
  </si>
  <si>
    <t>2.2.6.3.4</t>
  </si>
  <si>
    <t>2.2.6.3.4.1</t>
  </si>
  <si>
    <t>2.2.6.3.4.2</t>
  </si>
  <si>
    <t>2.2.6.3.4.3</t>
  </si>
  <si>
    <t>2.2.6.3.4.4</t>
  </si>
  <si>
    <t>2.2.6.3.4.5</t>
  </si>
  <si>
    <t>2.2.6.3.4.6</t>
  </si>
  <si>
    <t>2.2.6.3.4.7</t>
  </si>
  <si>
    <t>2.2.6.3.5</t>
  </si>
  <si>
    <t>2.2.6.3.5.1</t>
  </si>
  <si>
    <t>2.2.6.3.5.2</t>
  </si>
  <si>
    <t>2.2.6.3.5.3</t>
  </si>
  <si>
    <t>2.2.6.3.5.4</t>
  </si>
  <si>
    <t>2.2.6.3.5.5</t>
  </si>
  <si>
    <t>2.2.6.3.6</t>
  </si>
  <si>
    <t>2.2.6.3.6.1</t>
  </si>
  <si>
    <t>2.2.6.3.6.2</t>
  </si>
  <si>
    <t>2.2.6.3.6.3</t>
  </si>
  <si>
    <t>2.2.6.3.6.4</t>
  </si>
  <si>
    <t>2.2.6.3.6.5</t>
  </si>
  <si>
    <t>2.2.6.3.6.6</t>
  </si>
  <si>
    <t>2.2.6.3.7</t>
  </si>
  <si>
    <t>2.2.6.3.7.1</t>
  </si>
  <si>
    <t>2.2.6.3.7.2</t>
  </si>
  <si>
    <t>2.2.6.3.7.3</t>
  </si>
  <si>
    <t>2.2.6.3.7.4</t>
  </si>
  <si>
    <t>2.2.6.3.7.5</t>
  </si>
  <si>
    <t>2.2.6.3.8</t>
  </si>
  <si>
    <t>2.2.6.3.8.1</t>
  </si>
  <si>
    <t>2.2.6.3.8.2</t>
  </si>
  <si>
    <t>2.2.6.3.8.3</t>
  </si>
  <si>
    <t>2.2.6.3.8.4</t>
  </si>
  <si>
    <t>2.2.6.3.9</t>
  </si>
  <si>
    <t>2.2.6.3.9.1</t>
  </si>
  <si>
    <t>2.2.6.3.9.2</t>
  </si>
  <si>
    <t>2.2.6.3.9.3</t>
  </si>
  <si>
    <t>2.2.6.3.9.4</t>
  </si>
  <si>
    <t>2.2.6.3.10</t>
  </si>
  <si>
    <t>2.2.6.3.10.1</t>
  </si>
  <si>
    <t>2.2.6.3.10.2</t>
  </si>
  <si>
    <t>2.2.6.3.10.3</t>
  </si>
  <si>
    <t>2.2.6.3.10.4</t>
  </si>
  <si>
    <t>2.2.6.3.11</t>
  </si>
  <si>
    <t>2.2.6.3.11.1</t>
  </si>
  <si>
    <t>2.2.6.3.11.2</t>
  </si>
  <si>
    <t>2.2.6.3.11.3</t>
  </si>
  <si>
    <t>2.2.6.3.11.4</t>
  </si>
  <si>
    <t>2.2.6.3.11.5</t>
  </si>
  <si>
    <t>2.2.6.3.12</t>
  </si>
  <si>
    <t>2.2.6.3.12.1</t>
  </si>
  <si>
    <t>2.2.6.3.12.2</t>
  </si>
  <si>
    <t>2.2.6.3.12.3</t>
  </si>
  <si>
    <t>2.2.6.3.12.4</t>
  </si>
  <si>
    <t>2.2.6.3.13</t>
  </si>
  <si>
    <t>2.2.6.3.13.1</t>
  </si>
  <si>
    <t>2.2.6.3.13.2</t>
  </si>
  <si>
    <t>2.2.6.3.13.3</t>
  </si>
  <si>
    <t>2.2.6.3.13.4</t>
  </si>
  <si>
    <t>2.2.6.3.14</t>
  </si>
  <si>
    <t>2.2.6.3.14.1</t>
  </si>
  <si>
    <t>2.2.6.3.14.2</t>
  </si>
  <si>
    <t>2.2.6.3.14.3</t>
  </si>
  <si>
    <t>2.2.6.3.14.4</t>
  </si>
  <si>
    <t>2.2.6.3.15</t>
  </si>
  <si>
    <t>2.2.6.3.15.1</t>
  </si>
  <si>
    <t>2.2.6.3.15.2</t>
  </si>
  <si>
    <t>2.2.6.3.15.3</t>
  </si>
  <si>
    <t>2.2.6.3.15.4</t>
  </si>
  <si>
    <t>2.2.6.3.15.5</t>
  </si>
  <si>
    <t>2.2.6.3.16</t>
  </si>
  <si>
    <t>2.2.6.3.16.1</t>
  </si>
  <si>
    <t>2.2.6.3.16.2</t>
  </si>
  <si>
    <t>2.2.6.3.16.3</t>
  </si>
  <si>
    <t>2.2.6.3.16.4</t>
  </si>
  <si>
    <t>2.2.6.4</t>
  </si>
  <si>
    <t>2.2.6.4.1</t>
  </si>
  <si>
    <t>2.2.6.4.1.1</t>
  </si>
  <si>
    <t>2.2.6.4.1.2</t>
  </si>
  <si>
    <t>2.2.6.4.1.3</t>
  </si>
  <si>
    <t>2.2.6.4.1.4</t>
  </si>
  <si>
    <t>2.2.6.4.1.5</t>
  </si>
  <si>
    <t>2.2.6.4.2</t>
  </si>
  <si>
    <t>2.2.6.4.2.1</t>
  </si>
  <si>
    <t>2.2.6.4.2.2</t>
  </si>
  <si>
    <t>2.2.6.4.2.3</t>
  </si>
  <si>
    <t>2.2.6.4.2.4</t>
  </si>
  <si>
    <t>2.2.6.4.2.5</t>
  </si>
  <si>
    <t>2.2.6.4.2.6</t>
  </si>
  <si>
    <t>2.2.6.4.2.7</t>
  </si>
  <si>
    <t>2.2.6.4.2.8</t>
  </si>
  <si>
    <t>2.2.6.5</t>
  </si>
  <si>
    <t>2.2.6.5.1</t>
  </si>
  <si>
    <t>2.2.6.5.2</t>
  </si>
  <si>
    <t>2.2.6.5.3</t>
  </si>
  <si>
    <t>2.2.6.5.4</t>
  </si>
  <si>
    <t>2.2.6.5.5</t>
  </si>
  <si>
    <t>2.2.6.5.6</t>
  </si>
  <si>
    <t>2.2.6.6</t>
  </si>
  <si>
    <t>2.2.6.6.1</t>
  </si>
  <si>
    <t>2.2.6.6.1.1</t>
  </si>
  <si>
    <t>2.2.6.6.1.1.1</t>
  </si>
  <si>
    <t>2.2.6.6.1.1.2</t>
  </si>
  <si>
    <t>2.2.6.6.1.1.3</t>
  </si>
  <si>
    <t>2.2.6.6.1.1.4</t>
  </si>
  <si>
    <t>2.2.6.6.1.1.5</t>
  </si>
  <si>
    <t>2.2.6.6.1.1.6</t>
  </si>
  <si>
    <t>2.2.6.6.1.1.7</t>
  </si>
  <si>
    <t>2.2.6.6.1.1.8</t>
  </si>
  <si>
    <t>2.2.6.6.1.1.9</t>
  </si>
  <si>
    <t>2.2.6.6.1.1.10</t>
  </si>
  <si>
    <t>2.2.6.6.1.1.11</t>
  </si>
  <si>
    <t>2.2.6.6.1.1.12</t>
  </si>
  <si>
    <t>2.2.6.6.1.1.13</t>
  </si>
  <si>
    <t>2.2.6.6.1.1.14</t>
  </si>
  <si>
    <t>2.2.6.6.1.1.15</t>
  </si>
  <si>
    <t>2.2.6.6.1.1.16</t>
  </si>
  <si>
    <t>2.2.6.6.1.1.17</t>
  </si>
  <si>
    <t>2.2.6.6.1.1.18</t>
  </si>
  <si>
    <t>2.2.6.6.1.2</t>
  </si>
  <si>
    <t>2.2.6.6.1.2.1</t>
  </si>
  <si>
    <t>2.2.6.6.1.2.2</t>
  </si>
  <si>
    <t>2.2.6.6.1.2.3</t>
  </si>
  <si>
    <t>2.2.6.6.1.2.4</t>
  </si>
  <si>
    <t>2.2.6.6.1.2.5</t>
  </si>
  <si>
    <t>2.2.6.6.1.2.6</t>
  </si>
  <si>
    <t>2.2.6.6.2</t>
  </si>
  <si>
    <t>2.2.6.6.2.1</t>
  </si>
  <si>
    <t>2.2.6.6.2.1.1</t>
  </si>
  <si>
    <t>2.2.6.6.2.1.1.1</t>
  </si>
  <si>
    <t>2.2.6.6.2.1.1.2</t>
  </si>
  <si>
    <t>2.2.6.6.2.1.1.3</t>
  </si>
  <si>
    <t>2.2.6.6.2.1.1.4</t>
  </si>
  <si>
    <t>2.2.6.6.2.1.1.5</t>
  </si>
  <si>
    <t>2.2.6.6.2.1.1.6</t>
  </si>
  <si>
    <t>2.2.6.6.2.1.1.7</t>
  </si>
  <si>
    <t>2.2.6.6.2.1.1.8</t>
  </si>
  <si>
    <t>2.2.6.6.2.1.2</t>
  </si>
  <si>
    <t>2.2.6.6.2.1.2.1</t>
  </si>
  <si>
    <t>2.2.6.6.2.1.2.2</t>
  </si>
  <si>
    <t>2.2.6.6.2.1.2.3</t>
  </si>
  <si>
    <t>2.2.6.6.2.1.2.4</t>
  </si>
  <si>
    <t>2.2.6.6.2.1.2.5</t>
  </si>
  <si>
    <t>2.2.6.6.2.1.2.6</t>
  </si>
  <si>
    <t>2.2.6.6.2.1.2.7</t>
  </si>
  <si>
    <t>2.2.6.6.2.1.2.8</t>
  </si>
  <si>
    <t>2.2.6.6.2.1.2.9</t>
  </si>
  <si>
    <t>2.2.6.6.2.1.2.10</t>
  </si>
  <si>
    <t>2.2.6.6.2.1.2.11</t>
  </si>
  <si>
    <t>2.2.6.6.2.1.2.12</t>
  </si>
  <si>
    <t>2.2.6.6.2.2</t>
  </si>
  <si>
    <t>2.2.6.6.2.2.1</t>
  </si>
  <si>
    <t>2.2.6.6.2.2.1.1</t>
  </si>
  <si>
    <t>2.2.6.6.2.2.1.2</t>
  </si>
  <si>
    <t>2.2.6.6.2.2.1.3</t>
  </si>
  <si>
    <t>2.2.6.6.2.2.1.4</t>
  </si>
  <si>
    <t>2.2.6.6.2.2.1.5</t>
  </si>
  <si>
    <t>2.2.6.6.2.2.1.6</t>
  </si>
  <si>
    <t>2.2.6.6.2.2.2</t>
  </si>
  <si>
    <t>2.2.6.6.2.2.2.1</t>
  </si>
  <si>
    <t>2.2.6.6.2.2.2.2</t>
  </si>
  <si>
    <t>2.2.6.6.2.2.2.3</t>
  </si>
  <si>
    <t>2.2.6.6.2.2.2.4</t>
  </si>
  <si>
    <t>2.2.6.6.2.2.2.5</t>
  </si>
  <si>
    <t>2.2.6.6.2.2.2.6</t>
  </si>
  <si>
    <t>2.2.6.6.2.2.2.7</t>
  </si>
  <si>
    <t>2.2.6.6.2.2.2.8</t>
  </si>
  <si>
    <t>2.2.6.6.3</t>
  </si>
  <si>
    <t>2.2.6.6.3.1</t>
  </si>
  <si>
    <t>2.2.6.6.3.2</t>
  </si>
  <si>
    <t>2.2.6.6.3.3</t>
  </si>
  <si>
    <t>2.2.6.6.3.4</t>
  </si>
  <si>
    <t>2.2.6.6.3.5</t>
  </si>
  <si>
    <t>2.2.6.6.3.6</t>
  </si>
  <si>
    <t>2.2.6.6.3.7</t>
  </si>
  <si>
    <t>2.2.6.6.3.8</t>
  </si>
  <si>
    <t>2.2.7</t>
  </si>
  <si>
    <t>2.2.7.1</t>
  </si>
  <si>
    <t>2.2.7.1.1</t>
  </si>
  <si>
    <t>2.2.7.1.1.1</t>
  </si>
  <si>
    <t>2.2.7.1.1.2</t>
  </si>
  <si>
    <t>2.2.7.1.1.3</t>
  </si>
  <si>
    <t>2.2.7.1.1.4</t>
  </si>
  <si>
    <t>2.2.7.1.1.5</t>
  </si>
  <si>
    <t>2.2.7.1.1.6</t>
  </si>
  <si>
    <t>2.2.7.1.1.7</t>
  </si>
  <si>
    <t>2.2.7.1.1.8</t>
  </si>
  <si>
    <t>2.2.7.1.1.9</t>
  </si>
  <si>
    <t>2.2.7.1.2</t>
  </si>
  <si>
    <t>2.2.7.1.2.1</t>
  </si>
  <si>
    <t>2.2.7.1.2.2</t>
  </si>
  <si>
    <t>2.2.7.1.2.3</t>
  </si>
  <si>
    <t>2.2.7.1.2.4</t>
  </si>
  <si>
    <t>2.2.7.1.2.5</t>
  </si>
  <si>
    <t>2.2.7.1.2.6</t>
  </si>
  <si>
    <t>2.2.7.1.2.7</t>
  </si>
  <si>
    <t>2.2.7.1.3</t>
  </si>
  <si>
    <t>2.2.7.1.3.1</t>
  </si>
  <si>
    <t>2.2.7.1.3.2</t>
  </si>
  <si>
    <t>2.2.7.1.3.3</t>
  </si>
  <si>
    <t>2.2.7.1.3.4</t>
  </si>
  <si>
    <t>2.2.7.1.3.5</t>
  </si>
  <si>
    <t>2.2.7.1.3.6</t>
  </si>
  <si>
    <t>2.2.7.1.3.7</t>
  </si>
  <si>
    <t>2.2.7.1.3.8</t>
  </si>
  <si>
    <t>2.2.7.1.4</t>
  </si>
  <si>
    <t>2.2.7.1.4.1</t>
  </si>
  <si>
    <t>2.2.7.1.4.2</t>
  </si>
  <si>
    <t>2.2.7.1.4.3</t>
  </si>
  <si>
    <t>2.2.7.1.4.4</t>
  </si>
  <si>
    <t>2.2.7.1.4.5</t>
  </si>
  <si>
    <t>2.2.7.1.4.6</t>
  </si>
  <si>
    <t>2.2.7.1.4.7</t>
  </si>
  <si>
    <t>2.2.7.1.4.8</t>
  </si>
  <si>
    <t>2.2.7.2</t>
  </si>
  <si>
    <t>2.2.7.2.1</t>
  </si>
  <si>
    <t>2.2.7.2.1.1</t>
  </si>
  <si>
    <t>2.2.7.2.1.2</t>
  </si>
  <si>
    <t>2.2.7.2.1.3</t>
  </si>
  <si>
    <t>2.2.7.2.1.4</t>
  </si>
  <si>
    <t>2.2.7.2.1.5</t>
  </si>
  <si>
    <t>2.2.7.2.2</t>
  </si>
  <si>
    <t>2.2.7.2.2.1</t>
  </si>
  <si>
    <t>2.2.7.2.2.2</t>
  </si>
  <si>
    <t>2.2.7.2.3</t>
  </si>
  <si>
    <t>2.2.7.2.3.1</t>
  </si>
  <si>
    <t>2.2.7.2.3.2</t>
  </si>
  <si>
    <t>2.2.7.2.3.3</t>
  </si>
  <si>
    <t>2.2.7.2.3.4</t>
  </si>
  <si>
    <t>2.2.7.2.4</t>
  </si>
  <si>
    <t>2.2.7.2.4.1</t>
  </si>
  <si>
    <t>2.2.7.2.4.2</t>
  </si>
  <si>
    <t>2.2.7.2.4.3</t>
  </si>
  <si>
    <t>2.2.7.2.4.4</t>
  </si>
  <si>
    <t>2.2.7.2.4.5</t>
  </si>
  <si>
    <t>2.2.7.2.4.6</t>
  </si>
  <si>
    <t>2.2.7.2.4.7</t>
  </si>
  <si>
    <t>2.2.7.2.5</t>
  </si>
  <si>
    <t>2.2.7.2.5.1</t>
  </si>
  <si>
    <t>2.2.7.2.5.2</t>
  </si>
  <si>
    <t>2.2.7.2.5.3</t>
  </si>
  <si>
    <t>2.2.7.2.5.4</t>
  </si>
  <si>
    <t>2.2.7.2.5.5</t>
  </si>
  <si>
    <t>2.2.7.2.6</t>
  </si>
  <si>
    <t>2.2.7.2.6.1</t>
  </si>
  <si>
    <t>2.2.7.2.6.2</t>
  </si>
  <si>
    <t>2.2.7.2.6.3</t>
  </si>
  <si>
    <t>2.2.7.2.6.4</t>
  </si>
  <si>
    <t>2.2.7.2.6.5</t>
  </si>
  <si>
    <t>2.2.7.2.6.6</t>
  </si>
  <si>
    <t>2.2.7.2.7</t>
  </si>
  <si>
    <t>2.2.7.2.7.1</t>
  </si>
  <si>
    <t>2.2.7.2.7.2</t>
  </si>
  <si>
    <t>2.2.7.2.7.3</t>
  </si>
  <si>
    <t>2.2.7.2.7.4</t>
  </si>
  <si>
    <t>2.2.7.2.7.5</t>
  </si>
  <si>
    <t>2.2.7.2.8</t>
  </si>
  <si>
    <t>2.2.7.2.8.1</t>
  </si>
  <si>
    <t>2.2.7.2.8.2</t>
  </si>
  <si>
    <t>2.2.7.2.8.3</t>
  </si>
  <si>
    <t>2.2.7.2.8.4</t>
  </si>
  <si>
    <t>2.2.7.2.9</t>
  </si>
  <si>
    <t>2.2.7.2.9.1</t>
  </si>
  <si>
    <t>2.2.7.2.9.2</t>
  </si>
  <si>
    <t>2.2.7.2.9.3</t>
  </si>
  <si>
    <t>2.2.7.2.9.4</t>
  </si>
  <si>
    <t>2.2.7.2.10</t>
  </si>
  <si>
    <t>2.2.7.2.10.1</t>
  </si>
  <si>
    <t>2.2.7.2.10.2</t>
  </si>
  <si>
    <t>2.2.7.2.10.3</t>
  </si>
  <si>
    <t>2.2.7.2.10.4</t>
  </si>
  <si>
    <t>2.2.7.2.11</t>
  </si>
  <si>
    <t>2.2.7.2.11.1</t>
  </si>
  <si>
    <t>2.2.7.2.11.2</t>
  </si>
  <si>
    <t>2.2.7.2.11.3</t>
  </si>
  <si>
    <t>2.2.7.2.11.4</t>
  </si>
  <si>
    <t>2.2.7.2.11.5</t>
  </si>
  <si>
    <t>2.2.7.2.12</t>
  </si>
  <si>
    <t>2.2.7.2.12.1</t>
  </si>
  <si>
    <t>2.2.7.2.12.2</t>
  </si>
  <si>
    <t>2.2.7.2.12.3</t>
  </si>
  <si>
    <t>2.2.7.2.12.4</t>
  </si>
  <si>
    <t>2.2.7.2.13</t>
  </si>
  <si>
    <t>2.2.7.2.13.1</t>
  </si>
  <si>
    <t>2.2.7.2.13.2</t>
  </si>
  <si>
    <t>2.2.7.2.13.3</t>
  </si>
  <si>
    <t>2.2.7.2.13.4</t>
  </si>
  <si>
    <t>2.2.7.2.14</t>
  </si>
  <si>
    <t>2.2.7.2.14.1</t>
  </si>
  <si>
    <t>2.2.7.2.14.2</t>
  </si>
  <si>
    <t>2.2.7.2.14.3</t>
  </si>
  <si>
    <t>2.2.7.2.14.4</t>
  </si>
  <si>
    <t>2.2.7.2.15</t>
  </si>
  <si>
    <t>2.2.7.2.15.1</t>
  </si>
  <si>
    <t>2.2.7.2.15.2</t>
  </si>
  <si>
    <t>2.2.7.2.15.3</t>
  </si>
  <si>
    <t>2.2.7.2.15.4</t>
  </si>
  <si>
    <t>2.2.7.2.15.5</t>
  </si>
  <si>
    <t>2.2.7.2.16</t>
  </si>
  <si>
    <t>2.2.7.2.16.1</t>
  </si>
  <si>
    <t>2.2.7.2.16.2</t>
  </si>
  <si>
    <t>2.2.7.2.16.3</t>
  </si>
  <si>
    <t>2.2.7.2.16.4</t>
  </si>
  <si>
    <t>2.2.7.3</t>
  </si>
  <si>
    <t>2.2.7.3.1</t>
  </si>
  <si>
    <t>2.2.7.3.1.1</t>
  </si>
  <si>
    <t>2.2.7.3.1.2</t>
  </si>
  <si>
    <t>2.2.7.3.1.3</t>
  </si>
  <si>
    <t>2.2.7.3.1.4</t>
  </si>
  <si>
    <t>2.2.7.3.1.5</t>
  </si>
  <si>
    <t>2.2.7.3.2</t>
  </si>
  <si>
    <t>2.2.7.3.2.1</t>
  </si>
  <si>
    <t>2.2.7.3.2.2</t>
  </si>
  <si>
    <t>2.2.7.3.2.3</t>
  </si>
  <si>
    <t>2.2.7.3.2.4</t>
  </si>
  <si>
    <t>2.2.7.3.2.5</t>
  </si>
  <si>
    <t>2.2.7.3.2.6</t>
  </si>
  <si>
    <t>2.2.7.3.2.7</t>
  </si>
  <si>
    <t>2.2.7.3.2.8</t>
  </si>
  <si>
    <t>2.2.7.4</t>
  </si>
  <si>
    <t>2.2.7.4.1</t>
  </si>
  <si>
    <t>2.2.7.4.2</t>
  </si>
  <si>
    <t>2.2.7.4.3</t>
  </si>
  <si>
    <t>2.2.7.4.4</t>
  </si>
  <si>
    <t>2.2.7.4.5</t>
  </si>
  <si>
    <t>2.2.7.4.6</t>
  </si>
  <si>
    <t>2.2.7.5</t>
  </si>
  <si>
    <t>2.2.7.5.1</t>
  </si>
  <si>
    <t>2.2.7.5.1.1</t>
  </si>
  <si>
    <t>2.2.7.5.1.1.1</t>
  </si>
  <si>
    <t>2.2.7.5.1.1.2</t>
  </si>
  <si>
    <t>2.2.7.5.1.1.3</t>
  </si>
  <si>
    <t>2.2.7.5.1.1.4</t>
  </si>
  <si>
    <t>2.2.7.5.1.1.5</t>
  </si>
  <si>
    <t>2.2.7.5.1.1.6</t>
  </si>
  <si>
    <t>2.2.7.5.1.1.7</t>
  </si>
  <si>
    <t>2.2.7.5.1.1.8</t>
  </si>
  <si>
    <t>2.2.7.5.1.1.9</t>
  </si>
  <si>
    <t>2.2.7.5.1.1.10</t>
  </si>
  <si>
    <t>2.2.7.5.1.1.11</t>
  </si>
  <si>
    <t>2.2.7.5.1.1.12</t>
  </si>
  <si>
    <t>2.2.7.5.1.1.13</t>
  </si>
  <si>
    <t>2.2.7.5.1.1.14</t>
  </si>
  <si>
    <t>2.2.7.5.1.1.15</t>
  </si>
  <si>
    <t>2.2.7.5.1.1.16</t>
  </si>
  <si>
    <t>2.2.7.5.1.1.17</t>
  </si>
  <si>
    <t>2.2.7.5.1.1.18</t>
  </si>
  <si>
    <t>2.2.7.5.1.2</t>
  </si>
  <si>
    <t>2.2.7.5.1.2.1</t>
  </si>
  <si>
    <t>2.2.7.5.1.2.2</t>
  </si>
  <si>
    <t>2.2.7.5.1.2.3</t>
  </si>
  <si>
    <t>2.2.7.5.1.2.4</t>
  </si>
  <si>
    <t>2.2.7.5.1.2.5</t>
  </si>
  <si>
    <t>2.2.7.5.1.2.6</t>
  </si>
  <si>
    <t>2.2.7.5.2</t>
  </si>
  <si>
    <t>2.2.7.5.2.1</t>
  </si>
  <si>
    <t>2.2.7.5.2.1.1</t>
  </si>
  <si>
    <t>2.2.7.5.2.1.1.1</t>
  </si>
  <si>
    <t>2.2.7.5.2.1.1.2</t>
  </si>
  <si>
    <t>2.2.7.5.2.1.1.3</t>
  </si>
  <si>
    <t>2.2.7.5.2.1.1.4</t>
  </si>
  <si>
    <t>2.2.7.5.2.1.1.5</t>
  </si>
  <si>
    <t>2.2.7.5.2.1.1.6</t>
  </si>
  <si>
    <t>2.2.7.5.2.1.1.7</t>
  </si>
  <si>
    <t>2.2.7.5.2.1.1.8</t>
  </si>
  <si>
    <t>2.2.7.5.2.1.2</t>
  </si>
  <si>
    <t>2.2.7.5.2.1.2.1</t>
  </si>
  <si>
    <t>2.2.7.5.2.1.2.2</t>
  </si>
  <si>
    <t>2.2.7.5.2.1.2.3</t>
  </si>
  <si>
    <t>2.2.7.5.2.1.2.4</t>
  </si>
  <si>
    <t>2.2.7.5.2.1.2.5</t>
  </si>
  <si>
    <t>2.2.7.5.2.1.2.6</t>
  </si>
  <si>
    <t>2.2.7.5.2.1.2.7</t>
  </si>
  <si>
    <t>2.2.7.5.2.1.2.8</t>
  </si>
  <si>
    <t>2.2.7.5.2.1.2.9</t>
  </si>
  <si>
    <t>2.2.7.5.2.1.2.10</t>
  </si>
  <si>
    <t>2.2.7.5.2.1.2.11</t>
  </si>
  <si>
    <t>2.2.7.5.2.1.2.12</t>
  </si>
  <si>
    <t>2.2.7.5.2.2</t>
  </si>
  <si>
    <t>2.2.7.5.2.2.1</t>
  </si>
  <si>
    <t>2.2.7.5.2.2.1.1</t>
  </si>
  <si>
    <t>2.2.7.5.2.2.1.2</t>
  </si>
  <si>
    <t>2.2.7.5.2.2.1.3</t>
  </si>
  <si>
    <t>2.2.7.5.2.2.1.4</t>
  </si>
  <si>
    <t>2.2.7.5.2.2.1.5</t>
  </si>
  <si>
    <t>2.2.7.5.2.2.1.6</t>
  </si>
  <si>
    <t>2.2.7.5.2.2.2</t>
  </si>
  <si>
    <t>2.2.7.5.2.2.2.1</t>
  </si>
  <si>
    <t>2.2.7.5.2.2.2.2</t>
  </si>
  <si>
    <t>2.2.7.5.2.2.2.3</t>
  </si>
  <si>
    <t>2.2.7.5.2.2.2.4</t>
  </si>
  <si>
    <t>2.2.7.5.2.2.2.5</t>
  </si>
  <si>
    <t>2.2.7.5.2.2.2.6</t>
  </si>
  <si>
    <t>2.2.7.5.2.2.2.7</t>
  </si>
  <si>
    <t>2.2.7.5.2.2.2.8</t>
  </si>
  <si>
    <t>2.2.7.5.3</t>
  </si>
  <si>
    <t>2.2.7.5.3.1</t>
  </si>
  <si>
    <t>2.2.7.5.3.2</t>
  </si>
  <si>
    <t>2.2.7.5.3.3</t>
  </si>
  <si>
    <t>2.2.7.5.3.4</t>
  </si>
  <si>
    <t>2.2.7.5.3.5</t>
  </si>
  <si>
    <t>2.2.7.5.3.6</t>
  </si>
  <si>
    <t>2.2.7.5.3.7</t>
  </si>
  <si>
    <t>2.2.7.5.3.8</t>
  </si>
  <si>
    <t>2.2.8</t>
  </si>
  <si>
    <t>2.2.8.1</t>
  </si>
  <si>
    <t>2.2.8.1.1</t>
  </si>
  <si>
    <t>2.2.8.1.1.1</t>
  </si>
  <si>
    <t>2.2.8.1.1.2</t>
  </si>
  <si>
    <t>2.2.8.1.1.3</t>
  </si>
  <si>
    <t>2.2.8.1.1.4</t>
  </si>
  <si>
    <t>2.2.8.1.1.5</t>
  </si>
  <si>
    <t>2.2.8.1.1.6</t>
  </si>
  <si>
    <t>2.2.8.1.1.7</t>
  </si>
  <si>
    <t>2.2.8.1.1.8</t>
  </si>
  <si>
    <t>2.2.8.1.1.9</t>
  </si>
  <si>
    <t>2.2.8.1.2</t>
  </si>
  <si>
    <t>2.2.8.1.2.1</t>
  </si>
  <si>
    <t>2.2.8.1.2.2</t>
  </si>
  <si>
    <t>2.2.8.1.2.3</t>
  </si>
  <si>
    <t>2.2.8.1.2.4</t>
  </si>
  <si>
    <t>2.2.8.1.2.5</t>
  </si>
  <si>
    <t>2.2.8.1.2.6</t>
  </si>
  <si>
    <t>2.2.8.1.2.7</t>
  </si>
  <si>
    <t>2.2.8.1.3</t>
  </si>
  <si>
    <t>2.2.8.1.3.1</t>
  </si>
  <si>
    <t>2.2.8.1.3.2</t>
  </si>
  <si>
    <t>2.2.8.1.3.3</t>
  </si>
  <si>
    <t>2.2.8.1.3.4</t>
  </si>
  <si>
    <t>2.2.8.1.3.5</t>
  </si>
  <si>
    <t>2.2.8.1.3.6</t>
  </si>
  <si>
    <t>2.2.8.1.3.7</t>
  </si>
  <si>
    <t>2.2.8.1.3.8</t>
  </si>
  <si>
    <t>2.2.8.1.4</t>
  </si>
  <si>
    <t>2.2.8.1.4.1</t>
  </si>
  <si>
    <t>2.2.8.1.4.2</t>
  </si>
  <si>
    <t>2.2.8.1.4.3</t>
  </si>
  <si>
    <t>2.2.8.1.4.4</t>
  </si>
  <si>
    <t>2.2.8.1.4.5</t>
  </si>
  <si>
    <t>2.2.8.1.4.6</t>
  </si>
  <si>
    <t>2.2.8.1.4.7</t>
  </si>
  <si>
    <t>2.2.8.1.4.8</t>
  </si>
  <si>
    <t>2.2.8.2</t>
  </si>
  <si>
    <t>2.2.8.2.1</t>
  </si>
  <si>
    <t>2.2.8.2.1.1</t>
  </si>
  <si>
    <t>2.2.8.2.1.2</t>
  </si>
  <si>
    <t>2.2.8.2.1.3</t>
  </si>
  <si>
    <t>2.2.8.2.1.4</t>
  </si>
  <si>
    <t>2.2.8.2.1.5</t>
  </si>
  <si>
    <t>2.2.8.2.2</t>
  </si>
  <si>
    <t>2.2.8.2.2.1</t>
  </si>
  <si>
    <t>2.2.8.2.2.2</t>
  </si>
  <si>
    <t>2.2.8.2.3</t>
  </si>
  <si>
    <t>2.2.8.2.3.1</t>
  </si>
  <si>
    <t>2.2.8.2.3.2</t>
  </si>
  <si>
    <t>2.2.8.2.3.3</t>
  </si>
  <si>
    <t>2.2.8.2.3.4</t>
  </si>
  <si>
    <t>2.2.8.2.4</t>
  </si>
  <si>
    <t>2.2.8.2.4.1</t>
  </si>
  <si>
    <t>2.2.8.2.4.2</t>
  </si>
  <si>
    <t>2.2.8.2.4.3</t>
  </si>
  <si>
    <t>2.2.8.2.4.4</t>
  </si>
  <si>
    <t>2.2.8.2.4.5</t>
  </si>
  <si>
    <t>2.2.8.2.4.6</t>
  </si>
  <si>
    <t>2.2.8.2.4.7</t>
  </si>
  <si>
    <t>2.2.8.2.5</t>
  </si>
  <si>
    <t>2.2.8.2.5.1</t>
  </si>
  <si>
    <t>2.2.8.2.5.2</t>
  </si>
  <si>
    <t>2.2.8.2.5.3</t>
  </si>
  <si>
    <t>2.2.8.2.5.4</t>
  </si>
  <si>
    <t>2.2.8.2.5.5</t>
  </si>
  <si>
    <t>2.2.8.2.6</t>
  </si>
  <si>
    <t>2.2.8.2.6.1</t>
  </si>
  <si>
    <t>2.2.8.2.6.2</t>
  </si>
  <si>
    <t>2.2.8.2.6.3</t>
  </si>
  <si>
    <t>2.2.8.2.6.4</t>
  </si>
  <si>
    <t>2.2.8.2.6.5</t>
  </si>
  <si>
    <t>2.2.8.2.6.6</t>
  </si>
  <si>
    <t>2.2.8.2.7</t>
  </si>
  <si>
    <t>2.2.8.2.7.1</t>
  </si>
  <si>
    <t>2.2.8.2.7.2</t>
  </si>
  <si>
    <t>2.2.8.2.7.3</t>
  </si>
  <si>
    <t>2.2.8.2.7.4</t>
  </si>
  <si>
    <t>2.2.8.2.7.5</t>
  </si>
  <si>
    <t>2.2.8.2.8</t>
  </si>
  <si>
    <t>2.2.8.2.8.1</t>
  </si>
  <si>
    <t>2.2.8.2.8.2</t>
  </si>
  <si>
    <t>2.2.8.2.8.3</t>
  </si>
  <si>
    <t>2.2.8.2.8.4</t>
  </si>
  <si>
    <t>2.2.8.2.9</t>
  </si>
  <si>
    <t>2.2.8.2.9.1</t>
  </si>
  <si>
    <t>2.2.8.2.9.2</t>
  </si>
  <si>
    <t>2.2.8.2.9.3</t>
  </si>
  <si>
    <t>2.2.8.2.9.4</t>
  </si>
  <si>
    <t>2.2.8.2.10</t>
  </si>
  <si>
    <t>2.2.8.2.10.1</t>
  </si>
  <si>
    <t>2.2.8.2.10.2</t>
  </si>
  <si>
    <t>2.2.8.2.10.3</t>
  </si>
  <si>
    <t>2.2.8.2.10.4</t>
  </si>
  <si>
    <t>2.2.8.2.11</t>
  </si>
  <si>
    <t>2.2.8.2.11.1</t>
  </si>
  <si>
    <t>2.2.8.2.11.2</t>
  </si>
  <si>
    <t>2.2.8.2.11.3</t>
  </si>
  <si>
    <t>2.2.8.2.11.4</t>
  </si>
  <si>
    <t>2.2.8.2.11.5</t>
  </si>
  <si>
    <t>2.2.8.2.12</t>
  </si>
  <si>
    <t>2.2.8.2.12.1</t>
  </si>
  <si>
    <t>2.2.8.2.12.2</t>
  </si>
  <si>
    <t>2.2.8.2.12.3</t>
  </si>
  <si>
    <t>2.2.8.2.12.4</t>
  </si>
  <si>
    <t>2.2.8.2.13</t>
  </si>
  <si>
    <t>2.2.8.2.13.1</t>
  </si>
  <si>
    <t>2.2.8.2.13.2</t>
  </si>
  <si>
    <t>2.2.8.2.13.3</t>
  </si>
  <si>
    <t>2.2.8.2.13.4</t>
  </si>
  <si>
    <t>2.2.8.2.14</t>
  </si>
  <si>
    <t>2.2.8.2.14.1</t>
  </si>
  <si>
    <t>2.2.8.2.14.2</t>
  </si>
  <si>
    <t>2.2.8.2.14.3</t>
  </si>
  <si>
    <t>2.2.8.2.14.4</t>
  </si>
  <si>
    <t>2.2.8.2.15</t>
  </si>
  <si>
    <t>2.2.8.2.15.1</t>
  </si>
  <si>
    <t>2.2.8.2.15.2</t>
  </si>
  <si>
    <t>2.2.8.2.15.3</t>
  </si>
  <si>
    <t>2.2.8.2.15.4</t>
  </si>
  <si>
    <t>2.2.8.2.15.5</t>
  </si>
  <si>
    <t>2.2.8.2.16</t>
  </si>
  <si>
    <t>2.2.8.2.16.1</t>
  </si>
  <si>
    <t>2.2.8.2.16.2</t>
  </si>
  <si>
    <t>2.2.8.2.16.3</t>
  </si>
  <si>
    <t>2.2.8.2.16.4</t>
  </si>
  <si>
    <t>2.2.8.3</t>
  </si>
  <si>
    <t>2.2.8.3.1</t>
  </si>
  <si>
    <t>2.2.8.3.1.1</t>
  </si>
  <si>
    <t>2.2.8.3.1.2</t>
  </si>
  <si>
    <t>2.2.8.3.1.3</t>
  </si>
  <si>
    <t>2.2.8.3.1.4</t>
  </si>
  <si>
    <t>2.2.8.3.1.5</t>
  </si>
  <si>
    <t>2.2.8.3.2</t>
  </si>
  <si>
    <t>2.2.8.3.2.1</t>
  </si>
  <si>
    <t>2.2.8.3.2.2</t>
  </si>
  <si>
    <t>2.2.8.3.2.3</t>
  </si>
  <si>
    <t>2.2.8.3.2.4</t>
  </si>
  <si>
    <t>2.2.8.3.2.5</t>
  </si>
  <si>
    <t>2.2.8.3.2.6</t>
  </si>
  <si>
    <t>2.2.8.3.2.7</t>
  </si>
  <si>
    <t>2.2.8.3.2.8</t>
  </si>
  <si>
    <t>2.2.8.4</t>
  </si>
  <si>
    <t>2.2.8.4.1</t>
  </si>
  <si>
    <t>2.2.8.4.2</t>
  </si>
  <si>
    <t>2.2.8.4.3</t>
  </si>
  <si>
    <t>2.2.8.4.4</t>
  </si>
  <si>
    <t>2.2.8.4.5</t>
  </si>
  <si>
    <t>2.2.8.4.6</t>
  </si>
  <si>
    <t>2.2.8.5</t>
  </si>
  <si>
    <t>2.2.8.5.1</t>
  </si>
  <si>
    <t>2.2.8.5.1.1</t>
  </si>
  <si>
    <t>2.2.8.5.1.1.1</t>
  </si>
  <si>
    <t>2.2.8.5.1.1.2</t>
  </si>
  <si>
    <t>2.2.8.5.1.1.3</t>
  </si>
  <si>
    <t>2.2.8.5.1.1.4</t>
  </si>
  <si>
    <t>2.2.8.5.1.1.5</t>
  </si>
  <si>
    <t>2.2.8.5.1.1.6</t>
  </si>
  <si>
    <t>2.2.8.5.1.1.7</t>
  </si>
  <si>
    <t>2.2.8.5.1.1.8</t>
  </si>
  <si>
    <t>2.2.8.5.1.1.9</t>
  </si>
  <si>
    <t>2.2.8.5.1.1.10</t>
  </si>
  <si>
    <t>2.2.8.5.1.1.11</t>
  </si>
  <si>
    <t>2.2.8.5.1.1.12</t>
  </si>
  <si>
    <t>2.2.8.5.1.1.13</t>
  </si>
  <si>
    <t>2.2.8.5.1.1.14</t>
  </si>
  <si>
    <t>2.2.8.5.1.1.15</t>
  </si>
  <si>
    <t>2.2.8.5.1.1.16</t>
  </si>
  <si>
    <t>2.2.8.5.1.1.17</t>
  </si>
  <si>
    <t>2.2.8.5.1.1.18</t>
  </si>
  <si>
    <t>2.2.8.5.1.2</t>
  </si>
  <si>
    <t>2.2.8.5.1.2.1</t>
  </si>
  <si>
    <t>2.2.8.5.1.2.2</t>
  </si>
  <si>
    <t>2.2.8.5.1.2.3</t>
  </si>
  <si>
    <t>2.2.8.5.1.2.4</t>
  </si>
  <si>
    <t>2.2.8.5.1.2.5</t>
  </si>
  <si>
    <t>2.2.8.5.1.2.6</t>
  </si>
  <si>
    <t>2.2.8.5.2</t>
  </si>
  <si>
    <t>2.2.8.5.2.1</t>
  </si>
  <si>
    <t>2.2.8.5.2.1.1</t>
  </si>
  <si>
    <t>2.2.8.5.2.1.1.1</t>
  </si>
  <si>
    <t>2.2.8.5.2.1.1.2</t>
  </si>
  <si>
    <t>2.2.8.5.2.1.1.3</t>
  </si>
  <si>
    <t>2.2.8.5.2.1.1.4</t>
  </si>
  <si>
    <t>2.2.8.5.2.1.1.5</t>
  </si>
  <si>
    <t>2.2.8.5.2.1.1.6</t>
  </si>
  <si>
    <t>2.2.8.5.2.1.1.7</t>
  </si>
  <si>
    <t>2.2.8.5.2.1.1.8</t>
  </si>
  <si>
    <t>2.2.8.5.2.1.2</t>
  </si>
  <si>
    <t>2.2.8.5.2.1.2.1</t>
  </si>
  <si>
    <t>2.2.8.5.2.1.2.2</t>
  </si>
  <si>
    <t>2.2.8.5.2.1.2.3</t>
  </si>
  <si>
    <t>2.2.8.5.2.1.2.4</t>
  </si>
  <si>
    <t>2.2.8.5.2.1.2.5</t>
  </si>
  <si>
    <t>2.2.8.5.2.1.2.6</t>
  </si>
  <si>
    <t>2.2.8.5.2.1.2.7</t>
  </si>
  <si>
    <t>2.2.8.5.2.1.2.8</t>
  </si>
  <si>
    <t>2.2.8.5.2.1.2.9</t>
  </si>
  <si>
    <t>2.2.8.5.2.1.2.10</t>
  </si>
  <si>
    <t>2.2.8.5.2.1.2.11</t>
  </si>
  <si>
    <t>2.2.8.5.2.1.2.12</t>
  </si>
  <si>
    <t>2.2.8.5.2.2</t>
  </si>
  <si>
    <t>2.2.8.5.2.2.1</t>
  </si>
  <si>
    <t>2.2.8.5.2.2.1.1</t>
  </si>
  <si>
    <t>2.2.8.5.2.2.1.2</t>
  </si>
  <si>
    <t>2.2.8.5.2.2.1.3</t>
  </si>
  <si>
    <t>2.2.8.5.2.2.1.4</t>
  </si>
  <si>
    <t>2.2.8.5.2.2.1.5</t>
  </si>
  <si>
    <t>2.2.8.5.2.2.1.6</t>
  </si>
  <si>
    <t>2.2.8.5.2.2.2</t>
  </si>
  <si>
    <t>2.2.8.5.2.2.2.1</t>
  </si>
  <si>
    <t>2.2.8.5.2.2.2.2</t>
  </si>
  <si>
    <t>2.2.8.5.2.2.2.3</t>
  </si>
  <si>
    <t>2.2.8.5.2.2.2.4</t>
  </si>
  <si>
    <t>2.2.8.5.2.2.2.5</t>
  </si>
  <si>
    <t>2.2.8.5.2.2.2.6</t>
  </si>
  <si>
    <t>2.2.8.5.2.2.2.7</t>
  </si>
  <si>
    <t>2.2.8.5.2.2.2.8</t>
  </si>
  <si>
    <t>2.2.8.5.3</t>
  </si>
  <si>
    <t>2.2.8.5.3.1</t>
  </si>
  <si>
    <t>2.2.8.5.3.2</t>
  </si>
  <si>
    <t>2.2.8.5.3.3</t>
  </si>
  <si>
    <t>2.2.8.5.3.4</t>
  </si>
  <si>
    <t>2.2.8.5.3.5</t>
  </si>
  <si>
    <t>2.2.8.5.3.6</t>
  </si>
  <si>
    <t>2.2.8.5.3.7</t>
  </si>
  <si>
    <t>2.2.8.5.3.8</t>
  </si>
  <si>
    <t>2.2.9</t>
  </si>
  <si>
    <t>2.2.9.1</t>
  </si>
  <si>
    <t>2.2.9.1.1</t>
  </si>
  <si>
    <t>2.2.9.1.2</t>
  </si>
  <si>
    <t>2.2.9.1.3</t>
  </si>
  <si>
    <t>2.2.9.1.4</t>
  </si>
  <si>
    <t>2.2.9.1.5</t>
  </si>
  <si>
    <t>2.2.9.2</t>
  </si>
  <si>
    <t>2.2.9.2.1</t>
  </si>
  <si>
    <t>2.2.9.2.1.1</t>
  </si>
  <si>
    <t>2.2.9.2.1.2</t>
  </si>
  <si>
    <t>2.2.9.2.1.3</t>
  </si>
  <si>
    <t>2.2.9.2.1.4</t>
  </si>
  <si>
    <t>2.2.9.2.1.5</t>
  </si>
  <si>
    <t>2.2.9.2.1.6</t>
  </si>
  <si>
    <t>2.2.9.2.1.7</t>
  </si>
  <si>
    <t>2.2.9.2.1.8</t>
  </si>
  <si>
    <t>2.2.9.2.1.9</t>
  </si>
  <si>
    <t>2.2.9.2.2</t>
  </si>
  <si>
    <t>2.2.9.2.2.1</t>
  </si>
  <si>
    <t>2.2.9.2.2.2</t>
  </si>
  <si>
    <t>2.2.9.2.2.3</t>
  </si>
  <si>
    <t>2.2.9.2.2.4</t>
  </si>
  <si>
    <t>2.2.9.2.2.5</t>
  </si>
  <si>
    <t>2.2.9.2.2.6</t>
  </si>
  <si>
    <t>2.2.9.2.2.7</t>
  </si>
  <si>
    <t>2.2.9.2.3</t>
  </si>
  <si>
    <t>2.2.9.2.3.1</t>
  </si>
  <si>
    <t>2.2.9.2.3.2</t>
  </si>
  <si>
    <t>2.2.9.2.3.3</t>
  </si>
  <si>
    <t>2.2.9.2.3.4</t>
  </si>
  <si>
    <t>2.2.9.2.3.5</t>
  </si>
  <si>
    <t>2.2.9.2.3.6</t>
  </si>
  <si>
    <t>2.2.9.2.3.7</t>
  </si>
  <si>
    <t>2.2.9.2.3.8</t>
  </si>
  <si>
    <t>2.2.9.2.4</t>
  </si>
  <si>
    <t>2.2.9.2.4.1</t>
  </si>
  <si>
    <t>2.2.9.2.4.2</t>
  </si>
  <si>
    <t>2.2.9.2.4.3</t>
  </si>
  <si>
    <t>2.2.9.2.4.4</t>
  </si>
  <si>
    <t>2.2.9.2.4.5</t>
  </si>
  <si>
    <t>2.2.9.2.4.6</t>
  </si>
  <si>
    <t>2.2.9.2.4.7</t>
  </si>
  <si>
    <t>2.2.9.2.4.8</t>
  </si>
  <si>
    <t>2.2.9.3</t>
  </si>
  <si>
    <t>2.2.9.3.1</t>
  </si>
  <si>
    <t>2.2.9.3.1.1</t>
  </si>
  <si>
    <t>2.2.9.3.1.2</t>
  </si>
  <si>
    <t>2.2.9.3.1.3</t>
  </si>
  <si>
    <t>2.2.9.3.1.4</t>
  </si>
  <si>
    <t>2.2.9.3.1.5</t>
  </si>
  <si>
    <t>2.2.9.3.2</t>
  </si>
  <si>
    <t>2.2.9.3.2.1</t>
  </si>
  <si>
    <t>2.2.9.3.2.2</t>
  </si>
  <si>
    <t>2.2.9.3.3</t>
  </si>
  <si>
    <t>2.2.9.3.3.1</t>
  </si>
  <si>
    <t>2.2.9.3.3.2</t>
  </si>
  <si>
    <t>2.2.9.3.3.3</t>
  </si>
  <si>
    <t>2.2.9.3.3.4</t>
  </si>
  <si>
    <t>2.2.9.3.4</t>
  </si>
  <si>
    <t>2.2.9.3.4.1</t>
  </si>
  <si>
    <t>2.2.9.3.4.2</t>
  </si>
  <si>
    <t>2.2.9.3.4.3</t>
  </si>
  <si>
    <t>2.2.9.3.4.4</t>
  </si>
  <si>
    <t>2.2.9.3.4.5</t>
  </si>
  <si>
    <t>2.2.9.3.4.6</t>
  </si>
  <si>
    <t>2.2.9.3.4.7</t>
  </si>
  <si>
    <t>2.2.9.3.5</t>
  </si>
  <si>
    <t>2.2.9.3.5.1</t>
  </si>
  <si>
    <t>2.2.9.3.5.2</t>
  </si>
  <si>
    <t>2.2.9.3.5.3</t>
  </si>
  <si>
    <t>2.2.9.3.5.4</t>
  </si>
  <si>
    <t>2.2.9.3.5.5</t>
  </si>
  <si>
    <t>2.2.9.3.6</t>
  </si>
  <si>
    <t>2.2.9.3.6.1</t>
  </si>
  <si>
    <t>2.2.9.3.6.2</t>
  </si>
  <si>
    <t>2.2.9.3.6.3</t>
  </si>
  <si>
    <t>2.2.9.3.6.4</t>
  </si>
  <si>
    <t>2.2.9.3.6.5</t>
  </si>
  <si>
    <t>2.2.9.3.6.6</t>
  </si>
  <si>
    <t>2.2.9.3.7</t>
  </si>
  <si>
    <t>2.2.9.3.7.1</t>
  </si>
  <si>
    <t>2.2.9.3.7.2</t>
  </si>
  <si>
    <t>2.2.9.3.7.3</t>
  </si>
  <si>
    <t>2.2.9.3.7.4</t>
  </si>
  <si>
    <t>2.2.9.3.7.5</t>
  </si>
  <si>
    <t>2.2.9.3.8</t>
  </si>
  <si>
    <t>2.2.9.3.8.1</t>
  </si>
  <si>
    <t>2.2.9.3.8.2</t>
  </si>
  <si>
    <t>2.2.9.3.8.3</t>
  </si>
  <si>
    <t>2.2.9.3.8.4</t>
  </si>
  <si>
    <t>2.2.9.3.9</t>
  </si>
  <si>
    <t>2.2.9.3.9.1</t>
  </si>
  <si>
    <t>2.2.9.3.9.2</t>
  </si>
  <si>
    <t>2.2.9.3.9.3</t>
  </si>
  <si>
    <t>2.2.9.3.9.4</t>
  </si>
  <si>
    <t>2.2.9.3.10</t>
  </si>
  <si>
    <t>2.2.9.3.10.1</t>
  </si>
  <si>
    <t>2.2.9.3.10.2</t>
  </si>
  <si>
    <t>2.2.9.3.10.3</t>
  </si>
  <si>
    <t>2.2.9.3.10.4</t>
  </si>
  <si>
    <t>2.2.9.3.11</t>
  </si>
  <si>
    <t>2.2.9.3.11.1</t>
  </si>
  <si>
    <t>2.2.9.3.11.2</t>
  </si>
  <si>
    <t>2.2.9.3.11.3</t>
  </si>
  <si>
    <t>2.2.9.3.11.4</t>
  </si>
  <si>
    <t>2.2.9.3.11.5</t>
  </si>
  <si>
    <t>2.2.9.3.12</t>
  </si>
  <si>
    <t>2.2.9.3.12.1</t>
  </si>
  <si>
    <t>2.2.9.3.12.2</t>
  </si>
  <si>
    <t>2.2.9.3.12.3</t>
  </si>
  <si>
    <t>2.2.9.3.12.4</t>
  </si>
  <si>
    <t>2.2.9.3.13</t>
  </si>
  <si>
    <t>2.2.9.3.13.1</t>
  </si>
  <si>
    <t>2.2.9.3.13.2</t>
  </si>
  <si>
    <t>2.2.9.3.13.3</t>
  </si>
  <si>
    <t>2.2.9.3.13.4</t>
  </si>
  <si>
    <t>2.2.9.3.14</t>
  </si>
  <si>
    <t>2.2.9.3.14.1</t>
  </si>
  <si>
    <t>2.2.9.3.14.2</t>
  </si>
  <si>
    <t>2.2.9.3.14.3</t>
  </si>
  <si>
    <t>2.2.9.3.14.4</t>
  </si>
  <si>
    <t>2.2.9.3.15</t>
  </si>
  <si>
    <t>2.2.9.3.15.1</t>
  </si>
  <si>
    <t>2.2.9.3.15.2</t>
  </si>
  <si>
    <t>2.2.9.3.15.3</t>
  </si>
  <si>
    <t>2.2.9.3.15.4</t>
  </si>
  <si>
    <t>2.2.9.3.15.5</t>
  </si>
  <si>
    <t>2.2.9.3.16</t>
  </si>
  <si>
    <t>2.2.9.3.16.1</t>
  </si>
  <si>
    <t>2.2.9.3.16.2</t>
  </si>
  <si>
    <t>2.2.9.3.16.3</t>
  </si>
  <si>
    <t>2.2.9.3.16.4</t>
  </si>
  <si>
    <t>2.2.9.4</t>
  </si>
  <si>
    <t>2.2.9.4.1</t>
  </si>
  <si>
    <t>2.2.9.4.1.1</t>
  </si>
  <si>
    <t>2.2.9.4.1.2</t>
  </si>
  <si>
    <t>2.2.9.4.1.3</t>
  </si>
  <si>
    <t>2.2.9.4.1.4</t>
  </si>
  <si>
    <t>2.2.9.4.1.5</t>
  </si>
  <si>
    <t>2.2.9.4.2</t>
  </si>
  <si>
    <t>2.2.9.4.2.1</t>
  </si>
  <si>
    <t>2.2.9.4.2.2</t>
  </si>
  <si>
    <t>2.2.9.4.2.3</t>
  </si>
  <si>
    <t>2.2.9.4.2.4</t>
  </si>
  <si>
    <t>2.2.9.4.2.5</t>
  </si>
  <si>
    <t>2.2.9.4.2.6</t>
  </si>
  <si>
    <t>2.2.9.4.2.7</t>
  </si>
  <si>
    <t>2.2.9.4.2.8</t>
  </si>
  <si>
    <t>2.2.9.5</t>
  </si>
  <si>
    <t>2.2.9.5.1</t>
  </si>
  <si>
    <t>2.2.9.5.2</t>
  </si>
  <si>
    <t>2.2.9.5.3</t>
  </si>
  <si>
    <t>2.2.9.5.4</t>
  </si>
  <si>
    <t>2.2.9.5.5</t>
  </si>
  <si>
    <t>2.2.9.5.6</t>
  </si>
  <si>
    <t>2.2.9.6</t>
  </si>
  <si>
    <t>2.2.9.6.1</t>
  </si>
  <si>
    <t>2.2.9.6.1.1</t>
  </si>
  <si>
    <t>2.2.9.6.1.1.1</t>
  </si>
  <si>
    <t>2.2.9.6.1.1.2</t>
  </si>
  <si>
    <t>2.2.9.6.1.1.3</t>
  </si>
  <si>
    <t>2.2.9.6.1.1.4</t>
  </si>
  <si>
    <t>2.2.9.6.1.1.5</t>
  </si>
  <si>
    <t>2.2.9.6.1.1.6</t>
  </si>
  <si>
    <t>2.2.9.6.1.1.7</t>
  </si>
  <si>
    <t>2.2.9.6.1.1.8</t>
  </si>
  <si>
    <t>2.2.9.6.1.1.9</t>
  </si>
  <si>
    <t>2.2.9.6.1.1.10</t>
  </si>
  <si>
    <t>2.2.9.6.1.1.11</t>
  </si>
  <si>
    <t>2.2.9.6.1.1.12</t>
  </si>
  <si>
    <t>2.2.9.6.1.1.13</t>
  </si>
  <si>
    <t>2.2.9.6.1.1.14</t>
  </si>
  <si>
    <t>2.2.9.6.1.1.15</t>
  </si>
  <si>
    <t>2.2.9.6.1.1.16</t>
  </si>
  <si>
    <t>2.2.9.6.1.1.17</t>
  </si>
  <si>
    <t>2.2.9.6.1.1.18</t>
  </si>
  <si>
    <t>2.2.9.6.1.2</t>
  </si>
  <si>
    <t>2.2.9.6.1.2.1</t>
  </si>
  <si>
    <t>2.2.9.6.1.2.2</t>
  </si>
  <si>
    <t>2.2.9.6.1.2.3</t>
  </si>
  <si>
    <t>2.2.9.6.1.2.4</t>
  </si>
  <si>
    <t>2.2.9.6.1.2.5</t>
  </si>
  <si>
    <t>2.2.9.6.1.2.6</t>
  </si>
  <si>
    <t>2.2.9.6.2</t>
  </si>
  <si>
    <t>2.2.9.6.2.1</t>
  </si>
  <si>
    <t>2.2.9.6.2.1.1</t>
  </si>
  <si>
    <t>2.2.9.6.2.1.1.1</t>
  </si>
  <si>
    <t>2.2.9.6.2.1.1.2</t>
  </si>
  <si>
    <t>2.2.9.6.2.1.1.3</t>
  </si>
  <si>
    <t>2.2.9.6.2.1.1.4</t>
  </si>
  <si>
    <t>2.2.9.6.2.1.1.5</t>
  </si>
  <si>
    <t>2.2.9.6.2.1.1.6</t>
  </si>
  <si>
    <t>2.2.9.6.2.1.1.7</t>
  </si>
  <si>
    <t>2.2.9.6.2.1.1.8</t>
  </si>
  <si>
    <t>2.2.9.6.2.1.2</t>
  </si>
  <si>
    <t>2.2.9.6.2.1.2.1</t>
  </si>
  <si>
    <t>2.2.9.6.2.1.2.2</t>
  </si>
  <si>
    <t>2.2.9.6.2.1.2.3</t>
  </si>
  <si>
    <t>2.2.9.6.2.1.2.4</t>
  </si>
  <si>
    <t>2.2.9.6.2.1.2.5</t>
  </si>
  <si>
    <t>2.2.9.6.2.1.2.6</t>
  </si>
  <si>
    <t>2.2.9.6.2.1.2.7</t>
  </si>
  <si>
    <t>2.2.9.6.2.1.2.8</t>
  </si>
  <si>
    <t>2.2.9.6.2.1.2.9</t>
  </si>
  <si>
    <t>2.2.9.6.2.1.2.10</t>
  </si>
  <si>
    <t>2.2.9.6.2.1.2.11</t>
  </si>
  <si>
    <t>2.2.9.6.2.1.2.12</t>
  </si>
  <si>
    <t>2.2.9.6.2.2</t>
  </si>
  <si>
    <t>2.2.9.6.2.2.1</t>
  </si>
  <si>
    <t>2.2.9.6.2.2.1.1</t>
  </si>
  <si>
    <t>2.2.9.6.2.2.1.2</t>
  </si>
  <si>
    <t>2.2.9.6.2.2.1.3</t>
  </si>
  <si>
    <t>2.2.9.6.2.2.1.4</t>
  </si>
  <si>
    <t>2.2.9.6.2.2.1.5</t>
  </si>
  <si>
    <t>2.2.9.6.2.2.1.6</t>
  </si>
  <si>
    <t>2.2.9.6.2.2.2</t>
  </si>
  <si>
    <t>2.2.9.6.2.2.2.1</t>
  </si>
  <si>
    <t>2.2.9.6.2.2.2.2</t>
  </si>
  <si>
    <t>2.2.9.6.2.2.2.3</t>
  </si>
  <si>
    <t>2.2.9.6.2.2.2.4</t>
  </si>
  <si>
    <t>2.2.9.6.2.2.2.5</t>
  </si>
  <si>
    <t>2.2.9.6.2.2.2.6</t>
  </si>
  <si>
    <t>2.2.9.6.2.2.2.7</t>
  </si>
  <si>
    <t>2.2.9.6.2.2.2.8</t>
  </si>
  <si>
    <t>2.2.9.6.3</t>
  </si>
  <si>
    <t>2.2.9.6.3.1</t>
  </si>
  <si>
    <t>2.2.9.6.3.2</t>
  </si>
  <si>
    <t>2.2.9.6.3.3</t>
  </si>
  <si>
    <t>2.2.9.6.3.4</t>
  </si>
  <si>
    <t>2.2.9.6.3.5</t>
  </si>
  <si>
    <t>2.2.9.6.3.6</t>
  </si>
  <si>
    <t>2.2.9.6.3.7</t>
  </si>
  <si>
    <t>2.2.9.6.3.8</t>
  </si>
  <si>
    <t>3</t>
  </si>
  <si>
    <t>3.1</t>
  </si>
  <si>
    <t>معابر</t>
  </si>
  <si>
    <t>3.1.1</t>
  </si>
  <si>
    <t>خيابان‌ها</t>
  </si>
  <si>
    <t>3.1.1.1</t>
  </si>
  <si>
    <t>3.1.1.2</t>
  </si>
  <si>
    <t>3.1.1.3</t>
  </si>
  <si>
    <t>3.1.1.4</t>
  </si>
  <si>
    <t>زيرسازي</t>
  </si>
  <si>
    <t>3.1.1.5</t>
  </si>
  <si>
    <t>اجراي جداول و كانيو</t>
  </si>
  <si>
    <t>3.1.1.6</t>
  </si>
  <si>
    <t>اجراي آسفالت</t>
  </si>
  <si>
    <t>3.1.2</t>
  </si>
  <si>
    <t>پياده رو</t>
  </si>
  <si>
    <t>3.1.2.1</t>
  </si>
  <si>
    <t>3.1.2.2</t>
  </si>
  <si>
    <t>3.1.2.3</t>
  </si>
  <si>
    <t>3.1.2.4</t>
  </si>
  <si>
    <t>3.1.2.5</t>
  </si>
  <si>
    <t>3.1.2.6</t>
  </si>
  <si>
    <t>اجراي موزاييك سيماني و فينيشينگ</t>
  </si>
  <si>
    <t>3.2</t>
  </si>
  <si>
    <t>چمن كاري</t>
  </si>
  <si>
    <t>3.2.1</t>
  </si>
  <si>
    <t>3.2.2</t>
  </si>
  <si>
    <t>3.2.3</t>
  </si>
  <si>
    <t>3.2.4</t>
  </si>
  <si>
    <t>3.3</t>
  </si>
  <si>
    <t>عمليات برقي</t>
  </si>
  <si>
    <t>3.3.1</t>
  </si>
  <si>
    <t>تهيه و نصب ترانس</t>
  </si>
  <si>
    <t>3.3.2</t>
  </si>
  <si>
    <t>تهيه و نصب ديزل ژنراتور</t>
  </si>
  <si>
    <t>3.3.3</t>
  </si>
  <si>
    <t>تهيه و نصب تابلوهاي محوطه</t>
  </si>
  <si>
    <t>3.3.4</t>
  </si>
  <si>
    <t>روشنايي محوطه</t>
  </si>
  <si>
    <t>3.3.5</t>
  </si>
  <si>
    <t>3.3.6</t>
  </si>
  <si>
    <t>برق رساني به بلوكهای فاز 1 و اتصال به برق شهری</t>
  </si>
  <si>
    <t>3.3.7</t>
  </si>
  <si>
    <t>برق رساني به بلوكهای فاز 2 و اتصال به برق شهری</t>
  </si>
  <si>
    <t>3.4</t>
  </si>
  <si>
    <t>ساختمان‌هاي نگهباني</t>
  </si>
  <si>
    <t>3.4.1</t>
  </si>
  <si>
    <t>عمليات ساختماني</t>
  </si>
  <si>
    <t>3.4.2</t>
  </si>
  <si>
    <t>تاسيسات برقي</t>
  </si>
  <si>
    <t>3.4.3</t>
  </si>
  <si>
    <t>تاسيسات مكانيكي</t>
  </si>
  <si>
    <t>3.4.4</t>
  </si>
  <si>
    <t>نصب راه بند الكتريكي</t>
  </si>
  <si>
    <t>3.5</t>
  </si>
  <si>
    <t>آب رساني</t>
  </si>
  <si>
    <t>3.5.1</t>
  </si>
  <si>
    <t>3.5.2</t>
  </si>
  <si>
    <t>3.5.3</t>
  </si>
  <si>
    <t>3.5.4</t>
  </si>
  <si>
    <t>براي بلوك ها فاز 1</t>
  </si>
  <si>
    <t>3.5.5</t>
  </si>
  <si>
    <t>براي بلوك ها فاز 2</t>
  </si>
  <si>
    <t>3.5.6</t>
  </si>
  <si>
    <t>بر اي فضاي سبز</t>
  </si>
  <si>
    <t>3.6</t>
  </si>
  <si>
    <t>فاضلاب</t>
  </si>
  <si>
    <t>3.6.1</t>
  </si>
  <si>
    <t>سطحي</t>
  </si>
  <si>
    <t>3.6.1.1</t>
  </si>
  <si>
    <t>3.6.1.2</t>
  </si>
  <si>
    <t>3.6.1.3</t>
  </si>
  <si>
    <t>3.6.1.4</t>
  </si>
  <si>
    <t>اجراي خطوط لوله</t>
  </si>
  <si>
    <t>3.6.1.5</t>
  </si>
  <si>
    <t>اجراي منهول‌ و چاه جذبي</t>
  </si>
  <si>
    <t>3.6.2</t>
  </si>
  <si>
    <t>خانگي</t>
  </si>
  <si>
    <t>3.6.2.1</t>
  </si>
  <si>
    <t>3.6.2.2</t>
  </si>
  <si>
    <t>3.6.2.3</t>
  </si>
  <si>
    <t>3.6.2.4</t>
  </si>
  <si>
    <t>3.6.2.5</t>
  </si>
  <si>
    <t>اجراي منهول‌ و سپتيك</t>
  </si>
  <si>
    <t>3.6.2.6</t>
  </si>
  <si>
    <t>اتصال به شبكه شهري جهت بلوکهای فاز 1</t>
  </si>
  <si>
    <t>3.6.2.7</t>
  </si>
  <si>
    <t>اتصال به شبكه شهري جهت بلوکهای فاز 2</t>
  </si>
  <si>
    <t>3.7</t>
  </si>
  <si>
    <t>گاز رسانی در محوطه</t>
  </si>
  <si>
    <t>3.7.1</t>
  </si>
  <si>
    <t>3.7.2</t>
  </si>
  <si>
    <t>3.7.3</t>
  </si>
  <si>
    <t>3.7.4</t>
  </si>
  <si>
    <t>3.7.5</t>
  </si>
  <si>
    <t>اجرای ایستگاه و علمی ها</t>
  </si>
  <si>
    <t>نام فعاليت</t>
  </si>
  <si>
    <t>كد</t>
  </si>
  <si>
    <t>درصد فيزيكي</t>
  </si>
  <si>
    <t>وزن</t>
  </si>
  <si>
    <t>مدت</t>
  </si>
  <si>
    <t>پيشرفت واقعي</t>
  </si>
  <si>
    <t>وزن*1000</t>
  </si>
</sst>
</file>

<file path=xl/styles.xml><?xml version="1.0" encoding="utf-8"?>
<styleSheet xmlns="http://schemas.openxmlformats.org/spreadsheetml/2006/main">
  <numFmts count="8">
    <numFmt numFmtId="164" formatCode="0.000"/>
    <numFmt numFmtId="165" formatCode="0.0000"/>
    <numFmt numFmtId="166" formatCode="0.0"/>
    <numFmt numFmtId="167" formatCode="0.00000"/>
    <numFmt numFmtId="170" formatCode="_(* #,##0.00_);_(* \(#,##0.00\);_(* &quot;-&quot;??_);_(@_)"/>
    <numFmt numFmtId="171" formatCode="_(* #,##0_);_(* \(#,##0\);_(* &quot;-&quot;_);_(@_)"/>
    <numFmt numFmtId="172" formatCode="_(&quot;ريال&quot;\ * #,##0.00_);_(&quot;ريال&quot;\ * \(#,##0.00\);_(&quot;ريال&quot;* &quot;-&quot;??_);_(@_)"/>
    <numFmt numFmtId="173" formatCode="_(&quot;ريال&quot;\ * #,##0_);_(&quot;ريال&quot;\ * \(#,##0\);_(&quot;ريال&quot;* &quot;-&quot;_);_(@_)"/>
  </numFmts>
  <fonts count="16">
    <font>
      <sz val="12"/>
      <color theme="1"/>
      <name val="B Nazanin"/>
      <family val="2"/>
      <charset val="178"/>
    </font>
    <font>
      <sz val="12"/>
      <color theme="1"/>
      <name val="B Nazanin"/>
      <family val="2"/>
      <charset val="178"/>
    </font>
    <font>
      <sz val="12"/>
      <color rgb="FF006100"/>
      <name val="B Nazanin"/>
      <family val="2"/>
      <charset val="178"/>
    </font>
    <font>
      <sz val="12"/>
      <color rgb="FF9C0006"/>
      <name val="B Nazanin"/>
      <family val="2"/>
      <charset val="178"/>
    </font>
    <font>
      <sz val="12"/>
      <color rgb="FF9C6500"/>
      <name val="B Nazanin"/>
      <family val="2"/>
      <charset val="178"/>
    </font>
    <font>
      <sz val="14"/>
      <color theme="1"/>
      <name val="B Nazanin"/>
      <family val="2"/>
      <charset val="178"/>
    </font>
    <font>
      <sz val="17"/>
      <color rgb="FF006100"/>
      <name val="B Nazanin"/>
      <family val="2"/>
      <charset val="178"/>
    </font>
    <font>
      <sz val="15"/>
      <color rgb="FF9C6500"/>
      <name val="B Nazanin"/>
      <family val="2"/>
      <charset val="178"/>
    </font>
    <font>
      <b/>
      <sz val="14"/>
      <color rgb="FF9C0006"/>
      <name val="B Nazanin"/>
      <charset val="178"/>
    </font>
    <font>
      <sz val="12"/>
      <color rgb="FFFF0000"/>
      <name val="B Nazanin"/>
      <family val="2"/>
      <charset val="178"/>
    </font>
    <font>
      <b/>
      <sz val="12"/>
      <color theme="1"/>
      <name val="B Nazanin"/>
      <family val="2"/>
      <charset val="178"/>
    </font>
    <font>
      <i/>
      <sz val="12"/>
      <color theme="1"/>
      <name val="B Nazanin"/>
      <family val="2"/>
      <charset val="178"/>
    </font>
    <font>
      <b/>
      <sz val="12"/>
      <color theme="1"/>
      <name val="B Nazanin"/>
      <charset val="178"/>
    </font>
    <font>
      <sz val="14"/>
      <color rgb="FF006100"/>
      <name val="B Nazanin"/>
      <family val="2"/>
      <charset val="178"/>
    </font>
    <font>
      <b/>
      <sz val="10"/>
      <color theme="1"/>
      <name val="B Nazanin"/>
      <charset val="178"/>
    </font>
    <font>
      <b/>
      <sz val="10"/>
      <color rgb="FFFF0000"/>
      <name val="B Nazanin"/>
      <charset val="178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2" fontId="0" fillId="0" borderId="0" xfId="0" applyNumberFormat="1"/>
    <xf numFmtId="0" fontId="6" fillId="2" borderId="0" xfId="8" applyFont="1"/>
    <xf numFmtId="9" fontId="6" fillId="2" borderId="0" xfId="8" applyNumberFormat="1" applyFont="1"/>
    <xf numFmtId="2" fontId="6" fillId="2" borderId="0" xfId="8" applyNumberFormat="1" applyFont="1"/>
    <xf numFmtId="0" fontId="7" fillId="4" borderId="0" xfId="10" applyFont="1"/>
    <xf numFmtId="9" fontId="7" fillId="4" borderId="0" xfId="10" applyNumberFormat="1" applyFont="1"/>
    <xf numFmtId="2" fontId="7" fillId="4" borderId="0" xfId="10" applyNumberFormat="1" applyFont="1"/>
    <xf numFmtId="0" fontId="5" fillId="5" borderId="0" xfId="11" applyFont="1"/>
    <xf numFmtId="9" fontId="5" fillId="5" borderId="0" xfId="11" applyNumberFormat="1" applyFont="1"/>
    <xf numFmtId="2" fontId="5" fillId="5" borderId="0" xfId="11" applyNumberFormat="1" applyFont="1"/>
    <xf numFmtId="0" fontId="1" fillId="0" borderId="0" xfId="11" applyFont="1" applyFill="1"/>
    <xf numFmtId="9" fontId="1" fillId="0" borderId="0" xfId="11" applyNumberFormat="1" applyFont="1" applyFill="1"/>
    <xf numFmtId="2" fontId="1" fillId="0" borderId="0" xfId="11" applyNumberFormat="1" applyFont="1" applyFill="1"/>
    <xf numFmtId="0" fontId="1" fillId="0" borderId="0" xfId="0" applyFont="1"/>
    <xf numFmtId="0" fontId="8" fillId="3" borderId="0" xfId="9" applyFont="1"/>
    <xf numFmtId="9" fontId="8" fillId="3" borderId="0" xfId="9" applyNumberFormat="1" applyFont="1"/>
    <xf numFmtId="2" fontId="8" fillId="3" borderId="0" xfId="9" applyNumberFormat="1" applyFont="1"/>
    <xf numFmtId="9" fontId="0" fillId="0" borderId="0" xfId="0" applyNumberFormat="1"/>
    <xf numFmtId="0" fontId="10" fillId="0" borderId="0" xfId="1"/>
    <xf numFmtId="1" fontId="0" fillId="0" borderId="0" xfId="0" applyNumberFormat="1"/>
    <xf numFmtId="0" fontId="0" fillId="0" borderId="0" xfId="0" applyAlignment="1">
      <alignment horizontal="center" vertical="center"/>
    </xf>
    <xf numFmtId="0" fontId="11" fillId="0" borderId="0" xfId="2"/>
    <xf numFmtId="165" fontId="9" fillId="0" borderId="0" xfId="12" applyNumberFormat="1" applyFont="1"/>
    <xf numFmtId="0" fontId="1" fillId="0" borderId="0" xfId="3"/>
    <xf numFmtId="165" fontId="10" fillId="0" borderId="0" xfId="1" applyNumberFormat="1"/>
    <xf numFmtId="165" fontId="0" fillId="0" borderId="0" xfId="0" applyNumberFormat="1"/>
    <xf numFmtId="0" fontId="1" fillId="0" borderId="0" xfId="4"/>
    <xf numFmtId="0" fontId="1" fillId="0" borderId="0" xfId="5"/>
    <xf numFmtId="1" fontId="1" fillId="0" borderId="0" xfId="6" applyNumberFormat="1"/>
    <xf numFmtId="0" fontId="1" fillId="0" borderId="0" xfId="6"/>
    <xf numFmtId="9" fontId="1" fillId="0" borderId="0" xfId="6" applyNumberFormat="1"/>
    <xf numFmtId="1" fontId="1" fillId="0" borderId="0" xfId="7" applyNumberFormat="1"/>
    <xf numFmtId="0" fontId="1" fillId="0" borderId="0" xfId="7"/>
    <xf numFmtId="9" fontId="1" fillId="0" borderId="0" xfId="7" applyNumberFormat="1"/>
    <xf numFmtId="164" fontId="9" fillId="0" borderId="0" xfId="12" applyNumberFormat="1" applyFont="1"/>
    <xf numFmtId="164" fontId="1" fillId="0" borderId="0" xfId="6" applyNumberFormat="1"/>
    <xf numFmtId="165" fontId="1" fillId="0" borderId="0" xfId="6" applyNumberFormat="1"/>
    <xf numFmtId="1" fontId="8" fillId="3" borderId="0" xfId="9" applyNumberFormat="1" applyFont="1"/>
    <xf numFmtId="1" fontId="13" fillId="2" borderId="0" xfId="8" applyNumberFormat="1" applyFont="1"/>
    <xf numFmtId="0" fontId="13" fillId="2" borderId="0" xfId="8" applyFont="1"/>
    <xf numFmtId="9" fontId="13" fillId="2" borderId="0" xfId="8" applyNumberFormat="1" applyFont="1"/>
    <xf numFmtId="2" fontId="13" fillId="2" borderId="0" xfId="8" applyNumberFormat="1" applyFont="1"/>
    <xf numFmtId="1" fontId="4" fillId="4" borderId="0" xfId="10" applyNumberFormat="1"/>
    <xf numFmtId="0" fontId="4" fillId="4" borderId="0" xfId="10"/>
    <xf numFmtId="9" fontId="4" fillId="4" borderId="0" xfId="10" applyNumberFormat="1"/>
    <xf numFmtId="2" fontId="4" fillId="4" borderId="0" xfId="10" applyNumberFormat="1"/>
    <xf numFmtId="1" fontId="0" fillId="7" borderId="0" xfId="0" applyNumberFormat="1" applyFill="1"/>
    <xf numFmtId="0" fontId="0" fillId="7" borderId="0" xfId="0" applyFill="1"/>
    <xf numFmtId="1" fontId="0" fillId="7" borderId="0" xfId="0" applyNumberFormat="1" applyFont="1" applyFill="1"/>
    <xf numFmtId="0" fontId="0" fillId="5" borderId="0" xfId="11" applyFont="1"/>
    <xf numFmtId="9" fontId="0" fillId="5" borderId="0" xfId="11" applyNumberFormat="1" applyFont="1"/>
    <xf numFmtId="2" fontId="0" fillId="5" borderId="0" xfId="11" applyNumberFormat="1" applyFont="1"/>
    <xf numFmtId="0" fontId="0" fillId="7" borderId="0" xfId="0" applyFont="1" applyFill="1"/>
    <xf numFmtId="2" fontId="14" fillId="0" borderId="0" xfId="12" applyNumberFormat="1" applyFont="1"/>
    <xf numFmtId="0" fontId="12" fillId="6" borderId="0" xfId="0" applyFont="1" applyFill="1" applyAlignment="1">
      <alignment horizontal="center" vertical="center" wrapText="1"/>
    </xf>
    <xf numFmtId="0" fontId="12" fillId="9" borderId="0" xfId="0" applyFont="1" applyFill="1" applyAlignment="1">
      <alignment horizontal="center" vertical="center" wrapText="1"/>
    </xf>
    <xf numFmtId="165" fontId="12" fillId="6" borderId="0" xfId="0" applyNumberFormat="1" applyFont="1" applyFill="1" applyAlignment="1">
      <alignment horizontal="center" vertical="center" wrapText="1"/>
    </xf>
    <xf numFmtId="0" fontId="12" fillId="8" borderId="0" xfId="0" applyFont="1" applyFill="1" applyAlignment="1">
      <alignment horizontal="center" vertical="center" wrapText="1"/>
    </xf>
    <xf numFmtId="0" fontId="0" fillId="5" borderId="0" xfId="0" applyFill="1"/>
    <xf numFmtId="9" fontId="0" fillId="5" borderId="0" xfId="0" applyNumberFormat="1" applyFill="1"/>
    <xf numFmtId="2" fontId="0" fillId="5" borderId="0" xfId="0" applyNumberFormat="1" applyFill="1"/>
    <xf numFmtId="1" fontId="1" fillId="7" borderId="0" xfId="4" applyNumberFormat="1" applyFill="1"/>
    <xf numFmtId="0" fontId="1" fillId="5" borderId="0" xfId="4" applyFill="1"/>
    <xf numFmtId="0" fontId="1" fillId="7" borderId="0" xfId="4" applyFill="1"/>
    <xf numFmtId="9" fontId="1" fillId="5" borderId="0" xfId="4" applyNumberFormat="1" applyFill="1"/>
    <xf numFmtId="2" fontId="1" fillId="5" borderId="0" xfId="4" applyNumberFormat="1" applyFill="1"/>
    <xf numFmtId="1" fontId="15" fillId="0" borderId="0" xfId="0" applyNumberFormat="1" applyFont="1"/>
    <xf numFmtId="0" fontId="15" fillId="0" borderId="0" xfId="0" applyFont="1"/>
    <xf numFmtId="9" fontId="15" fillId="0" borderId="0" xfId="0" applyNumberFormat="1" applyFont="1"/>
    <xf numFmtId="2" fontId="15" fillId="0" borderId="0" xfId="12" applyNumberFormat="1" applyFont="1"/>
    <xf numFmtId="165" fontId="0" fillId="10" borderId="0" xfId="0" applyNumberFormat="1" applyFill="1"/>
    <xf numFmtId="0" fontId="0" fillId="10" borderId="0" xfId="0" applyFill="1"/>
    <xf numFmtId="167" fontId="0" fillId="0" borderId="0" xfId="0" applyNumberFormat="1"/>
    <xf numFmtId="0" fontId="1" fillId="10" borderId="0" xfId="6" applyFill="1"/>
    <xf numFmtId="167" fontId="9" fillId="0" borderId="0" xfId="12" applyNumberFormat="1" applyFont="1"/>
    <xf numFmtId="0" fontId="0" fillId="0" borderId="0" xfId="0" applyFill="1" applyAlignment="1">
      <alignment horizontal="center" vertical="center"/>
    </xf>
    <xf numFmtId="2" fontId="0" fillId="10" borderId="0" xfId="0" applyNumberFormat="1" applyFill="1"/>
    <xf numFmtId="165" fontId="0" fillId="0" borderId="0" xfId="0" applyNumberFormat="1" applyFill="1"/>
    <xf numFmtId="167" fontId="1" fillId="0" borderId="0" xfId="6" applyNumberFormat="1"/>
    <xf numFmtId="165" fontId="15" fillId="0" borderId="0" xfId="12" applyNumberFormat="1" applyFont="1"/>
    <xf numFmtId="166" fontId="0" fillId="10" borderId="0" xfId="0" applyNumberFormat="1" applyFill="1"/>
    <xf numFmtId="1" fontId="0" fillId="10" borderId="0" xfId="0" applyNumberFormat="1" applyFill="1"/>
    <xf numFmtId="167" fontId="15" fillId="0" borderId="0" xfId="12" applyNumberFormat="1" applyFont="1"/>
    <xf numFmtId="167" fontId="0" fillId="0" borderId="0" xfId="12" applyNumberFormat="1" applyFont="1"/>
    <xf numFmtId="165" fontId="0" fillId="5" borderId="0" xfId="11" applyNumberFormat="1" applyFont="1"/>
    <xf numFmtId="164" fontId="15" fillId="0" borderId="0" xfId="12" applyNumberFormat="1" applyFont="1"/>
    <xf numFmtId="164" fontId="0" fillId="0" borderId="0" xfId="0" applyNumberFormat="1"/>
    <xf numFmtId="0" fontId="12" fillId="6" borderId="0" xfId="0" applyFont="1" applyFill="1" applyAlignment="1">
      <alignment horizontal="center" vertical="center"/>
    </xf>
  </cellXfs>
  <cellStyles count="13">
    <cellStyle name="20% - Accent3" xfId="11" builtinId="38"/>
    <cellStyle name="Bad" xfId="9" builtinId="27"/>
    <cellStyle name="Good" xfId="8" builtinId="26"/>
    <cellStyle name="Neutral" xfId="10" builtinId="28"/>
    <cellStyle name="Normal" xfId="0" builtinId="0"/>
    <cellStyle name="Percent" xfId="12" builtinId="5"/>
    <cellStyle name="RowLevel_1" xfId="1" builtinId="1" iLevel="0"/>
    <cellStyle name="RowLevel_2" xfId="2" builtinId="1" iLevel="1"/>
    <cellStyle name="RowLevel_3" xfId="3" builtinId="1" iLevel="2"/>
    <cellStyle name="RowLevel_4" xfId="4" builtinId="1" iLevel="3"/>
    <cellStyle name="RowLevel_5" xfId="5" builtinId="1" iLevel="4"/>
    <cellStyle name="RowLevel_6" xfId="6" builtinId="1" iLevel="5"/>
    <cellStyle name="RowLevel_7" xfId="7" builtinId="1" iLevel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D96"/>
  <sheetViews>
    <sheetView rightToLeft="1" zoomScale="115" zoomScaleNormal="115" workbookViewId="0">
      <selection activeCell="D1" sqref="D1"/>
    </sheetView>
  </sheetViews>
  <sheetFormatPr defaultRowHeight="18.75" outlineLevelRow="4" outlineLevelCol="1"/>
  <cols>
    <col min="1" max="1" width="36.375" bestFit="1" customWidth="1"/>
    <col min="2" max="2" width="6.5" customWidth="1" outlineLevel="1"/>
    <col min="3" max="3" width="7.125" style="1" customWidth="1" outlineLevel="1"/>
    <col min="4" max="4" width="7.125" style="1" bestFit="1" customWidth="1"/>
  </cols>
  <sheetData>
    <row r="1" spans="1:4" ht="30">
      <c r="A1" s="15" t="s">
        <v>0</v>
      </c>
      <c r="B1" s="16">
        <v>0.1</v>
      </c>
      <c r="C1" s="17">
        <v>100.00035586804017</v>
      </c>
      <c r="D1" s="17">
        <f>SUM(D2,D3,D96)</f>
        <v>62.264708885052841</v>
      </c>
    </row>
    <row r="2" spans="1:4" ht="27" outlineLevel="1">
      <c r="A2" s="2" t="s">
        <v>1</v>
      </c>
      <c r="B2" s="3">
        <v>1</v>
      </c>
      <c r="C2" s="4">
        <v>39.03</v>
      </c>
      <c r="D2" s="4">
        <f t="shared" ref="D2:D65" si="0">B2*C2</f>
        <v>39.03</v>
      </c>
    </row>
    <row r="3" spans="1:4" ht="27" outlineLevel="1">
      <c r="A3" s="2" t="s">
        <v>2</v>
      </c>
      <c r="B3" s="3">
        <v>0.09</v>
      </c>
      <c r="C3" s="4">
        <v>58.194855868040143</v>
      </c>
      <c r="D3" s="4">
        <f>SUM(D4,D35)</f>
        <v>23.234708885052843</v>
      </c>
    </row>
    <row r="4" spans="1:4" ht="23.25" outlineLevel="2">
      <c r="A4" s="5" t="s">
        <v>3</v>
      </c>
      <c r="B4" s="6">
        <v>0.14000000000000001</v>
      </c>
      <c r="C4" s="7">
        <v>14.932799999999993</v>
      </c>
      <c r="D4" s="7">
        <f>SUM(D5,D11,D17,D23,D29)</f>
        <v>1.0866539999999998</v>
      </c>
    </row>
    <row r="5" spans="1:4" ht="22.5" outlineLevel="3">
      <c r="A5" s="8" t="s">
        <v>4</v>
      </c>
      <c r="B5" s="9">
        <v>0.14000000000000001</v>
      </c>
      <c r="C5" s="10">
        <v>1.8726999999999994</v>
      </c>
      <c r="D5" s="10">
        <f>SUM(D6:D10)</f>
        <v>0.19031999999999999</v>
      </c>
    </row>
    <row r="6" spans="1:4" s="14" customFormat="1" outlineLevel="4">
      <c r="A6" s="11" t="s">
        <v>5</v>
      </c>
      <c r="B6" s="12">
        <v>1</v>
      </c>
      <c r="C6" s="13">
        <v>9.1499999999999998E-2</v>
      </c>
      <c r="D6" s="13">
        <f t="shared" si="0"/>
        <v>9.1499999999999998E-2</v>
      </c>
    </row>
    <row r="7" spans="1:4" s="14" customFormat="1" outlineLevel="4">
      <c r="A7" s="11" t="s">
        <v>6</v>
      </c>
      <c r="B7" s="12">
        <v>0.12</v>
      </c>
      <c r="C7" s="13">
        <v>0.8234999999999999</v>
      </c>
      <c r="D7" s="13">
        <f>B7*C7</f>
        <v>9.8819999999999977E-2</v>
      </c>
    </row>
    <row r="8" spans="1:4" s="14" customFormat="1" outlineLevel="4">
      <c r="A8" s="11" t="s">
        <v>7</v>
      </c>
      <c r="B8" s="12">
        <v>0</v>
      </c>
      <c r="C8" s="13">
        <v>0.1525</v>
      </c>
      <c r="D8" s="13">
        <f t="shared" si="0"/>
        <v>0</v>
      </c>
    </row>
    <row r="9" spans="1:4" s="14" customFormat="1" outlineLevel="4">
      <c r="A9" s="11" t="s">
        <v>8</v>
      </c>
      <c r="B9" s="12">
        <v>0</v>
      </c>
      <c r="C9" s="13">
        <v>0.26229999999999998</v>
      </c>
      <c r="D9" s="13">
        <f t="shared" si="0"/>
        <v>0</v>
      </c>
    </row>
    <row r="10" spans="1:4" s="14" customFormat="1" outlineLevel="4">
      <c r="A10" s="11" t="s">
        <v>9</v>
      </c>
      <c r="B10" s="12">
        <v>0</v>
      </c>
      <c r="C10" s="13">
        <v>0.54289999999999994</v>
      </c>
      <c r="D10" s="13">
        <f t="shared" si="0"/>
        <v>0</v>
      </c>
    </row>
    <row r="11" spans="1:4" ht="22.5" outlineLevel="3">
      <c r="A11" s="8" t="s">
        <v>10</v>
      </c>
      <c r="B11" s="9">
        <v>0.14000000000000001</v>
      </c>
      <c r="C11" s="10">
        <v>4.1174999999999997</v>
      </c>
      <c r="D11" s="10">
        <f>SUM(D12:D16)</f>
        <v>0.21356099999999997</v>
      </c>
    </row>
    <row r="12" spans="1:4" s="14" customFormat="1" outlineLevel="4">
      <c r="A12" s="11" t="s">
        <v>5</v>
      </c>
      <c r="B12" s="12">
        <v>1</v>
      </c>
      <c r="C12" s="13">
        <v>1.83E-2</v>
      </c>
      <c r="D12" s="13">
        <f t="shared" si="0"/>
        <v>1.83E-2</v>
      </c>
    </row>
    <row r="13" spans="1:4" s="14" customFormat="1" outlineLevel="4">
      <c r="A13" s="11" t="s">
        <v>6</v>
      </c>
      <c r="B13" s="12">
        <v>0.11</v>
      </c>
      <c r="C13" s="13">
        <v>1.7750999999999997</v>
      </c>
      <c r="D13" s="13">
        <f t="shared" si="0"/>
        <v>0.19526099999999996</v>
      </c>
    </row>
    <row r="14" spans="1:4" s="14" customFormat="1" outlineLevel="4">
      <c r="A14" s="11" t="s">
        <v>7</v>
      </c>
      <c r="B14" s="12">
        <v>0</v>
      </c>
      <c r="C14" s="13">
        <v>0.45140000000000002</v>
      </c>
      <c r="D14" s="13">
        <f t="shared" si="0"/>
        <v>0</v>
      </c>
    </row>
    <row r="15" spans="1:4" s="14" customFormat="1" outlineLevel="4">
      <c r="A15" s="11" t="s">
        <v>8</v>
      </c>
      <c r="B15" s="12">
        <v>0</v>
      </c>
      <c r="C15" s="13">
        <v>0.61609999999999998</v>
      </c>
      <c r="D15" s="13">
        <f t="shared" si="0"/>
        <v>0</v>
      </c>
    </row>
    <row r="16" spans="1:4" s="14" customFormat="1" outlineLevel="4">
      <c r="A16" s="11" t="s">
        <v>9</v>
      </c>
      <c r="B16" s="12">
        <v>0</v>
      </c>
      <c r="C16" s="13">
        <v>1.2565999999999999</v>
      </c>
      <c r="D16" s="13">
        <f t="shared" si="0"/>
        <v>0</v>
      </c>
    </row>
    <row r="17" spans="1:4" ht="22.5" outlineLevel="3">
      <c r="A17" s="8" t="s">
        <v>11</v>
      </c>
      <c r="B17" s="9">
        <v>0.14000000000000001</v>
      </c>
      <c r="C17" s="10">
        <v>4.1174999999999997</v>
      </c>
      <c r="D17" s="10">
        <f>SUM(D18:D22)</f>
        <v>0.21356099999999997</v>
      </c>
    </row>
    <row r="18" spans="1:4" s="14" customFormat="1" outlineLevel="4">
      <c r="A18" s="11" t="s">
        <v>5</v>
      </c>
      <c r="B18" s="12">
        <v>1</v>
      </c>
      <c r="C18" s="13">
        <v>1.83E-2</v>
      </c>
      <c r="D18" s="13">
        <f t="shared" si="0"/>
        <v>1.83E-2</v>
      </c>
    </row>
    <row r="19" spans="1:4" s="14" customFormat="1" outlineLevel="4">
      <c r="A19" s="11" t="s">
        <v>6</v>
      </c>
      <c r="B19" s="12">
        <v>0.11</v>
      </c>
      <c r="C19" s="13">
        <v>1.7750999999999997</v>
      </c>
      <c r="D19" s="13">
        <f t="shared" si="0"/>
        <v>0.19526099999999996</v>
      </c>
    </row>
    <row r="20" spans="1:4" s="14" customFormat="1" outlineLevel="4">
      <c r="A20" s="11" t="s">
        <v>7</v>
      </c>
      <c r="B20" s="12">
        <v>0</v>
      </c>
      <c r="C20" s="13">
        <v>0.45140000000000002</v>
      </c>
      <c r="D20" s="13">
        <f t="shared" si="0"/>
        <v>0</v>
      </c>
    </row>
    <row r="21" spans="1:4" s="14" customFormat="1" outlineLevel="4">
      <c r="A21" s="11" t="s">
        <v>8</v>
      </c>
      <c r="B21" s="12">
        <v>0</v>
      </c>
      <c r="C21" s="13">
        <v>0.61609999999999998</v>
      </c>
      <c r="D21" s="13">
        <f t="shared" si="0"/>
        <v>0</v>
      </c>
    </row>
    <row r="22" spans="1:4" s="14" customFormat="1" outlineLevel="4">
      <c r="A22" s="11" t="s">
        <v>9</v>
      </c>
      <c r="B22" s="12">
        <v>0</v>
      </c>
      <c r="C22" s="13">
        <v>1.2565999999999999</v>
      </c>
      <c r="D22" s="13">
        <f t="shared" si="0"/>
        <v>0</v>
      </c>
    </row>
    <row r="23" spans="1:4" ht="22.5" outlineLevel="3">
      <c r="A23" s="8" t="s">
        <v>12</v>
      </c>
      <c r="B23" s="9">
        <v>0.14000000000000001</v>
      </c>
      <c r="C23" s="10">
        <v>2.4338999999999991</v>
      </c>
      <c r="D23" s="10">
        <f>SUM(D24:D28)</f>
        <v>0.25595600000000002</v>
      </c>
    </row>
    <row r="24" spans="1:4" s="14" customFormat="1" outlineLevel="4">
      <c r="A24" s="11" t="s">
        <v>5</v>
      </c>
      <c r="B24" s="12">
        <v>1</v>
      </c>
      <c r="C24" s="13">
        <v>0.14030000000000001</v>
      </c>
      <c r="D24" s="13">
        <f t="shared" si="0"/>
        <v>0.14030000000000001</v>
      </c>
    </row>
    <row r="25" spans="1:4" s="14" customFormat="1" outlineLevel="4">
      <c r="A25" s="11" t="s">
        <v>6</v>
      </c>
      <c r="B25" s="12">
        <v>0.12</v>
      </c>
      <c r="C25" s="13">
        <v>0.96379999999999999</v>
      </c>
      <c r="D25" s="13">
        <f t="shared" si="0"/>
        <v>0.11565599999999999</v>
      </c>
    </row>
    <row r="26" spans="1:4" s="14" customFormat="1" outlineLevel="4">
      <c r="A26" s="11" t="s">
        <v>7</v>
      </c>
      <c r="B26" s="12">
        <v>0</v>
      </c>
      <c r="C26" s="13">
        <v>0.2379</v>
      </c>
      <c r="D26" s="13">
        <f t="shared" si="0"/>
        <v>0</v>
      </c>
    </row>
    <row r="27" spans="1:4" s="14" customFormat="1" outlineLevel="4">
      <c r="A27" s="11" t="s">
        <v>8</v>
      </c>
      <c r="B27" s="12">
        <v>0</v>
      </c>
      <c r="C27" s="13">
        <v>0.28060000000000002</v>
      </c>
      <c r="D27" s="13">
        <f t="shared" si="0"/>
        <v>0</v>
      </c>
    </row>
    <row r="28" spans="1:4" s="14" customFormat="1" outlineLevel="4">
      <c r="A28" s="11" t="s">
        <v>9</v>
      </c>
      <c r="B28" s="12">
        <v>0</v>
      </c>
      <c r="C28" s="13">
        <v>0.81130000000000002</v>
      </c>
      <c r="D28" s="13">
        <f t="shared" si="0"/>
        <v>0</v>
      </c>
    </row>
    <row r="29" spans="1:4" ht="22.5" outlineLevel="3">
      <c r="A29" s="8" t="s">
        <v>13</v>
      </c>
      <c r="B29" s="9">
        <v>0.14000000000000001</v>
      </c>
      <c r="C29" s="10">
        <v>2.3911999999999991</v>
      </c>
      <c r="D29" s="10">
        <f>SUM(D30:D34)</f>
        <v>0.213256</v>
      </c>
    </row>
    <row r="30" spans="1:4" s="14" customFormat="1" outlineLevel="4">
      <c r="A30" s="11" t="s">
        <v>5</v>
      </c>
      <c r="B30" s="12">
        <v>1</v>
      </c>
      <c r="C30" s="13">
        <v>9.7599999999999992E-2</v>
      </c>
      <c r="D30" s="13">
        <f t="shared" si="0"/>
        <v>9.7599999999999992E-2</v>
      </c>
    </row>
    <row r="31" spans="1:4" s="14" customFormat="1" outlineLevel="4">
      <c r="A31" s="11" t="s">
        <v>6</v>
      </c>
      <c r="B31" s="12">
        <v>0.12</v>
      </c>
      <c r="C31" s="13">
        <v>0.96379999999999999</v>
      </c>
      <c r="D31" s="13">
        <f t="shared" si="0"/>
        <v>0.11565599999999999</v>
      </c>
    </row>
    <row r="32" spans="1:4" s="14" customFormat="1" outlineLevel="4">
      <c r="A32" s="11" t="s">
        <v>7</v>
      </c>
      <c r="B32" s="12">
        <v>0</v>
      </c>
      <c r="C32" s="13">
        <v>0.2379</v>
      </c>
      <c r="D32" s="13">
        <f t="shared" si="0"/>
        <v>0</v>
      </c>
    </row>
    <row r="33" spans="1:4" s="14" customFormat="1" outlineLevel="4">
      <c r="A33" s="11" t="s">
        <v>8</v>
      </c>
      <c r="B33" s="12">
        <v>0</v>
      </c>
      <c r="C33" s="13">
        <v>0.28060000000000002</v>
      </c>
      <c r="D33" s="13">
        <f t="shared" si="0"/>
        <v>0</v>
      </c>
    </row>
    <row r="34" spans="1:4" s="14" customFormat="1" outlineLevel="4">
      <c r="A34" s="11" t="s">
        <v>9</v>
      </c>
      <c r="B34" s="12">
        <v>0</v>
      </c>
      <c r="C34" s="13">
        <v>0.81130000000000002</v>
      </c>
      <c r="D34" s="13">
        <f t="shared" si="0"/>
        <v>0</v>
      </c>
    </row>
    <row r="35" spans="1:4" ht="23.25" outlineLevel="2">
      <c r="A35" s="5" t="s">
        <v>14</v>
      </c>
      <c r="B35" s="6">
        <v>7.0000000000000007E-2</v>
      </c>
      <c r="C35" s="7">
        <v>43.262055868039944</v>
      </c>
      <c r="D35" s="7">
        <f>SUM(D36,D43,D49,D56,D63,D70,D77,D83,D89)</f>
        <v>22.148054885052844</v>
      </c>
    </row>
    <row r="36" spans="1:4" ht="22.5" outlineLevel="3">
      <c r="A36" s="8" t="s">
        <v>15</v>
      </c>
      <c r="B36" s="9">
        <v>0.06</v>
      </c>
      <c r="C36" s="10">
        <v>5.0568999999999988</v>
      </c>
      <c r="D36" s="10">
        <f>SUM(D37:D42)</f>
        <v>2.8006320000000002</v>
      </c>
    </row>
    <row r="37" spans="1:4" s="14" customFormat="1" outlineLevel="4">
      <c r="A37" s="11" t="s">
        <v>16</v>
      </c>
      <c r="B37" s="12">
        <v>1</v>
      </c>
      <c r="C37" s="13">
        <v>1.8239000000000001</v>
      </c>
      <c r="D37" s="13">
        <f t="shared" si="0"/>
        <v>1.8239000000000001</v>
      </c>
    </row>
    <row r="38" spans="1:4" s="14" customFormat="1" outlineLevel="4">
      <c r="A38" s="11" t="s">
        <v>5</v>
      </c>
      <c r="B38" s="12">
        <v>1</v>
      </c>
      <c r="C38" s="13">
        <v>0.84789999999999999</v>
      </c>
      <c r="D38" s="13">
        <f t="shared" si="0"/>
        <v>0.84789999999999999</v>
      </c>
    </row>
    <row r="39" spans="1:4" s="14" customFormat="1" outlineLevel="4">
      <c r="A39" s="11" t="s">
        <v>6</v>
      </c>
      <c r="B39" s="12">
        <v>0.12</v>
      </c>
      <c r="C39" s="13">
        <v>1.0735999999999999</v>
      </c>
      <c r="D39" s="13">
        <f t="shared" si="0"/>
        <v>0.12883199999999997</v>
      </c>
    </row>
    <row r="40" spans="1:4" s="14" customFormat="1" outlineLevel="4">
      <c r="A40" s="11" t="s">
        <v>7</v>
      </c>
      <c r="B40" s="12">
        <v>0</v>
      </c>
      <c r="C40" s="13">
        <v>0.25009999999999999</v>
      </c>
      <c r="D40" s="13">
        <f t="shared" si="0"/>
        <v>0</v>
      </c>
    </row>
    <row r="41" spans="1:4" s="14" customFormat="1" outlineLevel="4">
      <c r="A41" s="11" t="s">
        <v>8</v>
      </c>
      <c r="B41" s="12">
        <v>0</v>
      </c>
      <c r="C41" s="13">
        <v>0.27450000000000002</v>
      </c>
      <c r="D41" s="13">
        <f t="shared" si="0"/>
        <v>0</v>
      </c>
    </row>
    <row r="42" spans="1:4" s="14" customFormat="1" outlineLevel="4">
      <c r="A42" s="11" t="s">
        <v>9</v>
      </c>
      <c r="B42" s="12">
        <v>0</v>
      </c>
      <c r="C42" s="13">
        <v>0.78690000000000004</v>
      </c>
      <c r="D42" s="13">
        <f t="shared" si="0"/>
        <v>0</v>
      </c>
    </row>
    <row r="43" spans="1:4" ht="22.5" outlineLevel="3">
      <c r="A43" s="8" t="s">
        <v>17</v>
      </c>
      <c r="B43" s="9">
        <v>0.11</v>
      </c>
      <c r="C43" s="10">
        <v>3.2024999999999992</v>
      </c>
      <c r="D43" s="10">
        <f>SUM(D44:D48)</f>
        <v>0.96453199999999994</v>
      </c>
    </row>
    <row r="44" spans="1:4" s="14" customFormat="1" outlineLevel="4">
      <c r="A44" s="11" t="s">
        <v>5</v>
      </c>
      <c r="B44" s="12">
        <v>1</v>
      </c>
      <c r="C44" s="13">
        <v>0.8357</v>
      </c>
      <c r="D44" s="13">
        <f t="shared" si="0"/>
        <v>0.8357</v>
      </c>
    </row>
    <row r="45" spans="1:4" s="14" customFormat="1" outlineLevel="4">
      <c r="A45" s="11" t="s">
        <v>6</v>
      </c>
      <c r="B45" s="12">
        <v>0.12</v>
      </c>
      <c r="C45" s="13">
        <v>1.0735999999999999</v>
      </c>
      <c r="D45" s="13">
        <f t="shared" si="0"/>
        <v>0.12883199999999997</v>
      </c>
    </row>
    <row r="46" spans="1:4" s="14" customFormat="1" outlineLevel="4">
      <c r="A46" s="11" t="s">
        <v>7</v>
      </c>
      <c r="B46" s="12">
        <v>0</v>
      </c>
      <c r="C46" s="13">
        <v>0.25009999999999999</v>
      </c>
      <c r="D46" s="13">
        <f t="shared" si="0"/>
        <v>0</v>
      </c>
    </row>
    <row r="47" spans="1:4" s="14" customFormat="1" outlineLevel="4">
      <c r="A47" s="11" t="s">
        <v>8</v>
      </c>
      <c r="B47" s="12">
        <v>0</v>
      </c>
      <c r="C47" s="13">
        <v>0.27450000000000002</v>
      </c>
      <c r="D47" s="13">
        <f t="shared" si="0"/>
        <v>0</v>
      </c>
    </row>
    <row r="48" spans="1:4" s="14" customFormat="1" outlineLevel="4">
      <c r="A48" s="11" t="s">
        <v>9</v>
      </c>
      <c r="B48" s="12">
        <v>0</v>
      </c>
      <c r="C48" s="13">
        <v>0.76859999999999995</v>
      </c>
      <c r="D48" s="13">
        <f t="shared" si="0"/>
        <v>0</v>
      </c>
    </row>
    <row r="49" spans="1:4" ht="22.5" outlineLevel="3">
      <c r="A49" s="8" t="s">
        <v>18</v>
      </c>
      <c r="B49" s="9">
        <v>0.06</v>
      </c>
      <c r="C49" s="10">
        <v>4.8177999999999992</v>
      </c>
      <c r="D49" s="10">
        <f>SUM(D50:D55)</f>
        <v>2.6998799999999998</v>
      </c>
    </row>
    <row r="50" spans="1:4" s="14" customFormat="1" outlineLevel="4">
      <c r="A50" s="11" t="s">
        <v>16</v>
      </c>
      <c r="B50" s="12">
        <v>1</v>
      </c>
      <c r="C50" s="13">
        <v>1.78</v>
      </c>
      <c r="D50" s="13">
        <f t="shared" si="0"/>
        <v>1.78</v>
      </c>
    </row>
    <row r="51" spans="1:4" s="14" customFormat="1" outlineLevel="4">
      <c r="A51" s="11" t="s">
        <v>5</v>
      </c>
      <c r="B51" s="12">
        <v>1</v>
      </c>
      <c r="C51" s="13">
        <v>0.79909999999999992</v>
      </c>
      <c r="D51" s="13">
        <f t="shared" si="0"/>
        <v>0.79909999999999992</v>
      </c>
    </row>
    <row r="52" spans="1:4" s="14" customFormat="1" outlineLevel="4">
      <c r="A52" s="11" t="s">
        <v>6</v>
      </c>
      <c r="B52" s="12">
        <v>0.12</v>
      </c>
      <c r="C52" s="13">
        <v>1.0065</v>
      </c>
      <c r="D52" s="13">
        <f t="shared" si="0"/>
        <v>0.12077999999999998</v>
      </c>
    </row>
    <row r="53" spans="1:4" s="14" customFormat="1" outlineLevel="4">
      <c r="A53" s="11" t="s">
        <v>7</v>
      </c>
      <c r="B53" s="12">
        <v>0</v>
      </c>
      <c r="C53" s="13">
        <v>0.23180000000000001</v>
      </c>
      <c r="D53" s="13">
        <f t="shared" si="0"/>
        <v>0</v>
      </c>
    </row>
    <row r="54" spans="1:4" s="14" customFormat="1" outlineLevel="4">
      <c r="A54" s="11" t="s">
        <v>8</v>
      </c>
      <c r="B54" s="12">
        <v>0</v>
      </c>
      <c r="C54" s="13">
        <v>0.25009999999999999</v>
      </c>
      <c r="D54" s="13">
        <f t="shared" si="0"/>
        <v>0</v>
      </c>
    </row>
    <row r="55" spans="1:4" s="14" customFormat="1" outlineLevel="4">
      <c r="A55" s="11" t="s">
        <v>9</v>
      </c>
      <c r="B55" s="12">
        <v>0</v>
      </c>
      <c r="C55" s="13">
        <v>0.75029999999999997</v>
      </c>
      <c r="D55" s="13">
        <f t="shared" si="0"/>
        <v>0</v>
      </c>
    </row>
    <row r="56" spans="1:4" ht="22.5" outlineLevel="3">
      <c r="A56" s="8" t="s">
        <v>19</v>
      </c>
      <c r="B56" s="9">
        <v>0.05</v>
      </c>
      <c r="C56" s="10">
        <v>6.9987558680398703</v>
      </c>
      <c r="D56" s="10">
        <f>SUM(D57:D62)</f>
        <v>4.8791788850528421</v>
      </c>
    </row>
    <row r="57" spans="1:4" s="14" customFormat="1" outlineLevel="4">
      <c r="A57" s="11" t="s">
        <v>16</v>
      </c>
      <c r="B57" s="12">
        <v>1</v>
      </c>
      <c r="C57" s="13">
        <v>3.9514611382222991</v>
      </c>
      <c r="D57" s="13">
        <f t="shared" si="0"/>
        <v>3.9514611382222991</v>
      </c>
    </row>
    <row r="58" spans="1:4" s="14" customFormat="1" outlineLevel="4">
      <c r="A58" s="11" t="s">
        <v>5</v>
      </c>
      <c r="B58" s="12">
        <v>1</v>
      </c>
      <c r="C58" s="13">
        <v>0.80671179460503917</v>
      </c>
      <c r="D58" s="13">
        <f t="shared" si="0"/>
        <v>0.80671179460503917</v>
      </c>
    </row>
    <row r="59" spans="1:4" s="14" customFormat="1" outlineLevel="4">
      <c r="A59" s="11" t="s">
        <v>6</v>
      </c>
      <c r="B59" s="12">
        <v>0.12</v>
      </c>
      <c r="C59" s="13">
        <v>1.008382935212532</v>
      </c>
      <c r="D59" s="13">
        <f t="shared" si="0"/>
        <v>0.12100595222550384</v>
      </c>
    </row>
    <row r="60" spans="1:4" s="14" customFormat="1" outlineLevel="4">
      <c r="A60" s="11" t="s">
        <v>7</v>
      </c>
      <c r="B60" s="12">
        <v>0</v>
      </c>
      <c r="C60" s="13">
        <v>0.23180000000000001</v>
      </c>
      <c r="D60" s="13">
        <f t="shared" si="0"/>
        <v>0</v>
      </c>
    </row>
    <row r="61" spans="1:4" s="14" customFormat="1" outlineLevel="4">
      <c r="A61" s="11" t="s">
        <v>8</v>
      </c>
      <c r="B61" s="12">
        <v>0</v>
      </c>
      <c r="C61" s="13">
        <v>0.25009999999999999</v>
      </c>
      <c r="D61" s="13">
        <f t="shared" si="0"/>
        <v>0</v>
      </c>
    </row>
    <row r="62" spans="1:4" s="14" customFormat="1" outlineLevel="4">
      <c r="A62" s="11" t="s">
        <v>9</v>
      </c>
      <c r="B62" s="12">
        <v>0</v>
      </c>
      <c r="C62" s="13">
        <v>0.75029999999999997</v>
      </c>
      <c r="D62" s="13">
        <f t="shared" si="0"/>
        <v>0</v>
      </c>
    </row>
    <row r="63" spans="1:4" ht="22.5" outlineLevel="3">
      <c r="A63" s="8" t="s">
        <v>20</v>
      </c>
      <c r="B63" s="9">
        <v>0.06</v>
      </c>
      <c r="C63" s="10">
        <v>5.3740999999999994</v>
      </c>
      <c r="D63" s="10">
        <f>SUM(D64:D69)</f>
        <v>2.8613880000000003</v>
      </c>
    </row>
    <row r="64" spans="1:4" s="14" customFormat="1" outlineLevel="4">
      <c r="A64" s="11" t="s">
        <v>16</v>
      </c>
      <c r="B64" s="12">
        <v>1</v>
      </c>
      <c r="C64" s="13">
        <v>1.8239000000000001</v>
      </c>
      <c r="D64" s="13">
        <f t="shared" si="0"/>
        <v>1.8239000000000001</v>
      </c>
    </row>
    <row r="65" spans="1:4" s="14" customFormat="1" outlineLevel="4">
      <c r="A65" s="11" t="s">
        <v>5</v>
      </c>
      <c r="B65" s="12">
        <v>1</v>
      </c>
      <c r="C65" s="13">
        <v>0.90280000000000005</v>
      </c>
      <c r="D65" s="13">
        <f t="shared" si="0"/>
        <v>0.90280000000000005</v>
      </c>
    </row>
    <row r="66" spans="1:4" s="14" customFormat="1" outlineLevel="4">
      <c r="A66" s="11" t="s">
        <v>6</v>
      </c>
      <c r="B66" s="12">
        <v>0.12</v>
      </c>
      <c r="C66" s="13">
        <v>1.1223999999999998</v>
      </c>
      <c r="D66" s="13">
        <f t="shared" ref="D66:D96" si="1">B66*C66</f>
        <v>0.13468799999999997</v>
      </c>
    </row>
    <row r="67" spans="1:4" s="14" customFormat="1" outlineLevel="4">
      <c r="A67" s="11" t="s">
        <v>7</v>
      </c>
      <c r="B67" s="12">
        <v>0</v>
      </c>
      <c r="C67" s="13">
        <v>0.26229999999999998</v>
      </c>
      <c r="D67" s="13">
        <f t="shared" si="1"/>
        <v>0</v>
      </c>
    </row>
    <row r="68" spans="1:4" s="14" customFormat="1" outlineLevel="4">
      <c r="A68" s="11" t="s">
        <v>8</v>
      </c>
      <c r="B68" s="12">
        <v>0</v>
      </c>
      <c r="C68" s="13">
        <v>0.45750000000000002</v>
      </c>
      <c r="D68" s="13">
        <f t="shared" si="1"/>
        <v>0</v>
      </c>
    </row>
    <row r="69" spans="1:4" s="14" customFormat="1" outlineLevel="4">
      <c r="A69" s="11" t="s">
        <v>9</v>
      </c>
      <c r="B69" s="12">
        <v>0</v>
      </c>
      <c r="C69" s="13">
        <v>0.80520000000000003</v>
      </c>
      <c r="D69" s="13">
        <f t="shared" si="1"/>
        <v>0</v>
      </c>
    </row>
    <row r="70" spans="1:4" ht="22.5" outlineLevel="3">
      <c r="A70" s="8" t="s">
        <v>21</v>
      </c>
      <c r="B70" s="9">
        <v>0.06</v>
      </c>
      <c r="C70" s="10">
        <v>5.7461999999999991</v>
      </c>
      <c r="D70" s="10">
        <f>SUM(D71:D76)</f>
        <v>3.1471119999999999</v>
      </c>
    </row>
    <row r="71" spans="1:4" s="14" customFormat="1" outlineLevel="4">
      <c r="A71" s="11" t="s">
        <v>16</v>
      </c>
      <c r="B71" s="12">
        <v>1</v>
      </c>
      <c r="C71" s="13">
        <v>2.0434999999999999</v>
      </c>
      <c r="D71" s="13">
        <f t="shared" si="1"/>
        <v>2.0434999999999999</v>
      </c>
    </row>
    <row r="72" spans="1:4" s="14" customFormat="1" outlineLevel="4">
      <c r="A72" s="11" t="s">
        <v>5</v>
      </c>
      <c r="B72" s="12">
        <v>1</v>
      </c>
      <c r="C72" s="13">
        <v>0.96379999999999999</v>
      </c>
      <c r="D72" s="13">
        <f t="shared" si="1"/>
        <v>0.96379999999999999</v>
      </c>
    </row>
    <row r="73" spans="1:4" s="14" customFormat="1" outlineLevel="4">
      <c r="A73" s="11" t="s">
        <v>6</v>
      </c>
      <c r="B73" s="12">
        <v>0.12</v>
      </c>
      <c r="C73" s="13">
        <v>1.1650999999999998</v>
      </c>
      <c r="D73" s="13">
        <f t="shared" si="1"/>
        <v>0.13981199999999996</v>
      </c>
    </row>
    <row r="74" spans="1:4" s="14" customFormat="1" outlineLevel="4">
      <c r="A74" s="11" t="s">
        <v>7</v>
      </c>
      <c r="B74" s="12">
        <v>0</v>
      </c>
      <c r="C74" s="13">
        <v>0.26229999999999998</v>
      </c>
      <c r="D74" s="13">
        <f t="shared" si="1"/>
        <v>0</v>
      </c>
    </row>
    <row r="75" spans="1:4" s="14" customFormat="1" outlineLevel="4">
      <c r="A75" s="11" t="s">
        <v>8</v>
      </c>
      <c r="B75" s="12">
        <v>0</v>
      </c>
      <c r="C75" s="13">
        <v>0.45750000000000002</v>
      </c>
      <c r="D75" s="13">
        <f t="shared" si="1"/>
        <v>0</v>
      </c>
    </row>
    <row r="76" spans="1:4" s="14" customFormat="1" outlineLevel="4">
      <c r="A76" s="11" t="s">
        <v>9</v>
      </c>
      <c r="B76" s="12">
        <v>0</v>
      </c>
      <c r="C76" s="13">
        <v>0.85399999999999998</v>
      </c>
      <c r="D76" s="13">
        <f t="shared" si="1"/>
        <v>0</v>
      </c>
    </row>
    <row r="77" spans="1:4" ht="22.5" outlineLevel="3">
      <c r="A77" s="8" t="s">
        <v>22</v>
      </c>
      <c r="B77" s="9">
        <v>0.11</v>
      </c>
      <c r="C77" s="10">
        <v>3.5501999999999994</v>
      </c>
      <c r="D77" s="10">
        <f>SUM(D78:D82)</f>
        <v>1.037488</v>
      </c>
    </row>
    <row r="78" spans="1:4" s="14" customFormat="1" outlineLevel="4">
      <c r="A78" s="11" t="s">
        <v>5</v>
      </c>
      <c r="B78" s="12">
        <v>1</v>
      </c>
      <c r="C78" s="13">
        <v>0.90280000000000005</v>
      </c>
      <c r="D78" s="13">
        <f t="shared" si="1"/>
        <v>0.90280000000000005</v>
      </c>
    </row>
    <row r="79" spans="1:4" s="14" customFormat="1" outlineLevel="4">
      <c r="A79" s="11" t="s">
        <v>6</v>
      </c>
      <c r="B79" s="12">
        <v>0.12</v>
      </c>
      <c r="C79" s="13">
        <v>1.1223999999999998</v>
      </c>
      <c r="D79" s="13">
        <f t="shared" si="1"/>
        <v>0.13468799999999997</v>
      </c>
    </row>
    <row r="80" spans="1:4" s="14" customFormat="1" outlineLevel="4">
      <c r="A80" s="11" t="s">
        <v>7</v>
      </c>
      <c r="B80" s="12">
        <v>0</v>
      </c>
      <c r="C80" s="13">
        <v>0.26229999999999998</v>
      </c>
      <c r="D80" s="13">
        <f t="shared" si="1"/>
        <v>0</v>
      </c>
    </row>
    <row r="81" spans="1:4" s="14" customFormat="1" outlineLevel="4">
      <c r="A81" s="11" t="s">
        <v>8</v>
      </c>
      <c r="B81" s="12">
        <v>0</v>
      </c>
      <c r="C81" s="13">
        <v>0.45750000000000002</v>
      </c>
      <c r="D81" s="13">
        <f t="shared" si="1"/>
        <v>0</v>
      </c>
    </row>
    <row r="82" spans="1:4" s="14" customFormat="1" outlineLevel="4">
      <c r="A82" s="11" t="s">
        <v>9</v>
      </c>
      <c r="B82" s="12">
        <v>0</v>
      </c>
      <c r="C82" s="13">
        <v>0.80520000000000003</v>
      </c>
      <c r="D82" s="13">
        <f t="shared" si="1"/>
        <v>0</v>
      </c>
    </row>
    <row r="83" spans="1:4" ht="22.5" outlineLevel="3">
      <c r="A83" s="8" t="s">
        <v>23</v>
      </c>
      <c r="B83" s="9">
        <v>0.11</v>
      </c>
      <c r="C83" s="10">
        <v>3.6355999999999993</v>
      </c>
      <c r="D83" s="10">
        <f>SUM(D84:D88)</f>
        <v>1.061644</v>
      </c>
    </row>
    <row r="84" spans="1:4" s="14" customFormat="1" outlineLevel="4">
      <c r="A84" s="11" t="s">
        <v>5</v>
      </c>
      <c r="B84" s="12">
        <v>1</v>
      </c>
      <c r="C84" s="13">
        <v>0.92110000000000003</v>
      </c>
      <c r="D84" s="13">
        <f t="shared" si="1"/>
        <v>0.92110000000000003</v>
      </c>
    </row>
    <row r="85" spans="1:4" s="14" customFormat="1" outlineLevel="4">
      <c r="A85" s="11" t="s">
        <v>6</v>
      </c>
      <c r="B85" s="12">
        <v>0.12</v>
      </c>
      <c r="C85" s="13">
        <v>1.1712</v>
      </c>
      <c r="D85" s="13">
        <f t="shared" si="1"/>
        <v>0.140544</v>
      </c>
    </row>
    <row r="86" spans="1:4" s="14" customFormat="1" outlineLevel="4">
      <c r="A86" s="11" t="s">
        <v>7</v>
      </c>
      <c r="B86" s="12">
        <v>0</v>
      </c>
      <c r="C86" s="13">
        <v>0.26229999999999998</v>
      </c>
      <c r="D86" s="13">
        <f t="shared" si="1"/>
        <v>0</v>
      </c>
    </row>
    <row r="87" spans="1:4" s="14" customFormat="1" outlineLevel="4">
      <c r="A87" s="11" t="s">
        <v>8</v>
      </c>
      <c r="B87" s="12">
        <v>0</v>
      </c>
      <c r="C87" s="13">
        <v>0.45750000000000002</v>
      </c>
      <c r="D87" s="13">
        <f t="shared" si="1"/>
        <v>0</v>
      </c>
    </row>
    <row r="88" spans="1:4" s="14" customFormat="1" outlineLevel="4">
      <c r="A88" s="11" t="s">
        <v>9</v>
      </c>
      <c r="B88" s="12">
        <v>0</v>
      </c>
      <c r="C88" s="13">
        <v>0.82350000000000001</v>
      </c>
      <c r="D88" s="13">
        <f t="shared" si="1"/>
        <v>0</v>
      </c>
    </row>
    <row r="89" spans="1:4" ht="22.5" outlineLevel="3">
      <c r="A89" s="8" t="s">
        <v>24</v>
      </c>
      <c r="B89" s="9">
        <v>0.04</v>
      </c>
      <c r="C89" s="10">
        <v>4.879999999999999</v>
      </c>
      <c r="D89" s="10">
        <f>SUM(D90:D95)</f>
        <v>2.6961999999999997</v>
      </c>
    </row>
    <row r="90" spans="1:4" s="14" customFormat="1" outlineLevel="4">
      <c r="A90" s="11" t="s">
        <v>16</v>
      </c>
      <c r="B90" s="12">
        <v>1</v>
      </c>
      <c r="C90" s="13">
        <v>1.7689999999999999</v>
      </c>
      <c r="D90" s="13">
        <f t="shared" si="1"/>
        <v>1.7689999999999999</v>
      </c>
    </row>
    <row r="91" spans="1:4" s="14" customFormat="1" outlineLevel="4">
      <c r="A91" s="11" t="s">
        <v>5</v>
      </c>
      <c r="B91" s="12">
        <v>1</v>
      </c>
      <c r="C91" s="13">
        <v>0.79910000000000003</v>
      </c>
      <c r="D91" s="13">
        <f t="shared" si="1"/>
        <v>0.79910000000000003</v>
      </c>
    </row>
    <row r="92" spans="1:4" s="14" customFormat="1" outlineLevel="4">
      <c r="A92" s="11" t="s">
        <v>6</v>
      </c>
      <c r="B92" s="12">
        <v>0.12</v>
      </c>
      <c r="C92" s="13">
        <v>1.0674999999999999</v>
      </c>
      <c r="D92" s="13">
        <f t="shared" si="1"/>
        <v>0.12809999999999999</v>
      </c>
    </row>
    <row r="93" spans="1:4" s="14" customFormat="1" outlineLevel="4">
      <c r="A93" s="11" t="s">
        <v>7</v>
      </c>
      <c r="B93" s="12">
        <v>0</v>
      </c>
      <c r="C93" s="13">
        <v>0.22570000000000001</v>
      </c>
      <c r="D93" s="13">
        <f t="shared" si="1"/>
        <v>0</v>
      </c>
    </row>
    <row r="94" spans="1:4" s="14" customFormat="1" outlineLevel="4">
      <c r="A94" s="11" t="s">
        <v>8</v>
      </c>
      <c r="B94" s="12">
        <v>0</v>
      </c>
      <c r="C94" s="13">
        <v>0.25619999999999998</v>
      </c>
      <c r="D94" s="13">
        <f t="shared" si="1"/>
        <v>0</v>
      </c>
    </row>
    <row r="95" spans="1:4" s="14" customFormat="1" outlineLevel="4">
      <c r="A95" s="11" t="s">
        <v>9</v>
      </c>
      <c r="B95" s="12">
        <v>0</v>
      </c>
      <c r="C95" s="13">
        <v>0.76249999999999996</v>
      </c>
      <c r="D95" s="13">
        <f t="shared" si="1"/>
        <v>0</v>
      </c>
    </row>
    <row r="96" spans="1:4" ht="27" outlineLevel="1">
      <c r="A96" s="2" t="s">
        <v>25</v>
      </c>
      <c r="B96" s="3">
        <v>0</v>
      </c>
      <c r="C96" s="4">
        <v>2.7754999999999996</v>
      </c>
      <c r="D96" s="4">
        <f t="shared" si="1"/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applyStyles="1"/>
  </sheetPr>
  <dimension ref="A1:H3209"/>
  <sheetViews>
    <sheetView rightToLeft="1" tabSelected="1" zoomScaleNormal="100" workbookViewId="0">
      <pane ySplit="1" topLeftCell="A2" activePane="bottomLeft" state="frozen"/>
      <selection pane="bottomLeft" activeCell="H8" sqref="H8"/>
    </sheetView>
  </sheetViews>
  <sheetFormatPr defaultRowHeight="18.75" outlineLevelRow="7"/>
  <cols>
    <col min="1" max="1" width="12.5" bestFit="1" customWidth="1"/>
    <col min="2" max="2" width="36.75" bestFit="1" customWidth="1"/>
    <col min="3" max="3" width="7.125" bestFit="1" customWidth="1"/>
    <col min="4" max="4" width="7" bestFit="1" customWidth="1"/>
    <col min="5" max="5" width="8.375" style="26" customWidth="1"/>
    <col min="6" max="6" width="8.25" bestFit="1" customWidth="1"/>
    <col min="7" max="7" width="11.875" bestFit="1" customWidth="1"/>
  </cols>
  <sheetData>
    <row r="1" spans="1:8" s="21" customFormat="1" ht="49.5">
      <c r="A1" s="55" t="s">
        <v>3422</v>
      </c>
      <c r="B1" s="55" t="s">
        <v>3421</v>
      </c>
      <c r="C1" s="55" t="s">
        <v>3425</v>
      </c>
      <c r="D1" s="56" t="s">
        <v>3423</v>
      </c>
      <c r="E1" s="57" t="s">
        <v>3424</v>
      </c>
      <c r="F1" s="58" t="s">
        <v>3426</v>
      </c>
      <c r="G1" s="88" t="s">
        <v>3427</v>
      </c>
      <c r="H1" s="76">
        <v>1000</v>
      </c>
    </row>
    <row r="2" spans="1:8" ht="30">
      <c r="A2" s="38" t="s">
        <v>26</v>
      </c>
      <c r="B2" s="15" t="s">
        <v>0</v>
      </c>
      <c r="C2" s="15">
        <v>1957</v>
      </c>
      <c r="D2" s="16">
        <v>0.1</v>
      </c>
      <c r="E2" s="17">
        <f>SUM(E3,E6,E3147)</f>
        <v>100.00155586803986</v>
      </c>
      <c r="F2" s="17">
        <f>SUM(F3147,F6,F3)</f>
        <v>55.42358152666403</v>
      </c>
      <c r="G2" s="17">
        <f>SUM(G3147,G6,G3)</f>
        <v>100006.00209026209</v>
      </c>
    </row>
    <row r="3" spans="1:8" ht="22.5" outlineLevel="1">
      <c r="A3" s="39" t="s">
        <v>27</v>
      </c>
      <c r="B3" s="40" t="s">
        <v>1</v>
      </c>
      <c r="C3" s="40">
        <v>1172</v>
      </c>
      <c r="D3" s="41">
        <v>1</v>
      </c>
      <c r="E3" s="42">
        <f>SUM(E4,E5)</f>
        <v>39.03</v>
      </c>
      <c r="F3" s="42">
        <f>SUM(F4,F5)</f>
        <v>39.03</v>
      </c>
      <c r="G3" s="42">
        <f>SUM(G4,G5)</f>
        <v>39030</v>
      </c>
    </row>
    <row r="4" spans="1:8" outlineLevel="2">
      <c r="A4" s="43" t="s">
        <v>28</v>
      </c>
      <c r="B4" s="44" t="s">
        <v>29</v>
      </c>
      <c r="C4" s="44">
        <v>55</v>
      </c>
      <c r="D4" s="45">
        <v>1</v>
      </c>
      <c r="E4" s="46">
        <v>4.03</v>
      </c>
      <c r="F4" s="46">
        <f t="shared" ref="F4:F5" si="0">D4*E4</f>
        <v>4.03</v>
      </c>
      <c r="G4" s="46">
        <f>E4*$H$1</f>
        <v>4030.0000000000005</v>
      </c>
    </row>
    <row r="5" spans="1:8" outlineLevel="2">
      <c r="A5" s="43" t="s">
        <v>30</v>
      </c>
      <c r="B5" s="44" t="s">
        <v>31</v>
      </c>
      <c r="C5" s="44">
        <v>1117</v>
      </c>
      <c r="D5" s="45">
        <v>1</v>
      </c>
      <c r="E5" s="46">
        <v>35</v>
      </c>
      <c r="F5" s="46">
        <f t="shared" si="0"/>
        <v>35</v>
      </c>
      <c r="G5" s="46">
        <f>E5*$H$1</f>
        <v>35000</v>
      </c>
    </row>
    <row r="6" spans="1:8" s="22" customFormat="1" ht="22.5" outlineLevel="1">
      <c r="A6" s="39" t="s">
        <v>32</v>
      </c>
      <c r="B6" s="40" t="s">
        <v>2</v>
      </c>
      <c r="C6" s="40">
        <v>780</v>
      </c>
      <c r="D6" s="41">
        <v>0.09</v>
      </c>
      <c r="E6" s="42">
        <f>SUM(E7,E1058)</f>
        <v>58.196055868039863</v>
      </c>
      <c r="F6" s="42">
        <f>SUM(F7,F1058)</f>
        <v>16.393581526664029</v>
      </c>
      <c r="G6" s="42">
        <f>SUM(G7,G1058)</f>
        <v>58200.502090262089</v>
      </c>
    </row>
    <row r="7" spans="1:8" outlineLevel="2">
      <c r="A7" s="43" t="s">
        <v>33</v>
      </c>
      <c r="B7" s="44" t="s">
        <v>3</v>
      </c>
      <c r="C7" s="44">
        <v>405</v>
      </c>
      <c r="D7" s="45">
        <v>0.14000000000000001</v>
      </c>
      <c r="E7" s="46">
        <f>SUM(E8,E218,E428,E638,E848)</f>
        <v>14.932799999999999</v>
      </c>
      <c r="F7" s="46">
        <f>SUM(F8,F218,F428,F638,F848)</f>
        <v>1.1962594199160836</v>
      </c>
      <c r="G7" s="46">
        <f>SUM(G8,G218,G428,G638,G848)</f>
        <v>14932.8</v>
      </c>
    </row>
    <row r="8" spans="1:8" outlineLevel="3">
      <c r="A8" s="49" t="s">
        <v>34</v>
      </c>
      <c r="B8" s="50" t="s">
        <v>4</v>
      </c>
      <c r="C8" s="53">
        <v>345</v>
      </c>
      <c r="D8" s="51">
        <v>0.14000000000000001</v>
      </c>
      <c r="E8" s="52">
        <f>SUM(E9,E28,E117,E133,E140)</f>
        <v>1.8726999999999998</v>
      </c>
      <c r="F8" s="52">
        <f>SUM(F9,F28,F117,F133,F140)</f>
        <v>0.20708341991608359</v>
      </c>
      <c r="G8" s="52">
        <f>SUM(G9,G28,G117,G133,G140)</f>
        <v>1872.6999999999998</v>
      </c>
    </row>
    <row r="9" spans="1:8" ht="20.25" outlineLevel="4">
      <c r="A9" s="67" t="s">
        <v>35</v>
      </c>
      <c r="B9" s="68" t="s">
        <v>5</v>
      </c>
      <c r="C9" s="68">
        <v>150</v>
      </c>
      <c r="D9" s="69">
        <v>1</v>
      </c>
      <c r="E9" s="80">
        <f>SUM(E10,E19)</f>
        <v>9.1499999999999998E-2</v>
      </c>
      <c r="F9" s="70">
        <f>SUM(F10,F19)</f>
        <v>9.1499999999999998E-2</v>
      </c>
      <c r="G9" s="70">
        <f>SUM(G10,G19)</f>
        <v>91.499999999999986</v>
      </c>
    </row>
    <row r="10" spans="1:8" outlineLevel="5">
      <c r="A10" s="20" t="s">
        <v>36</v>
      </c>
      <c r="B10" t="s">
        <v>37</v>
      </c>
      <c r="C10">
        <v>150</v>
      </c>
      <c r="D10" s="18">
        <v>1</v>
      </c>
      <c r="E10" s="26">
        <v>6.1000000000000004E-3</v>
      </c>
      <c r="F10" s="71">
        <f>SUM(F11:F18)</f>
        <v>6.1000000000000004E-3</v>
      </c>
      <c r="G10" s="71">
        <f>SUM(G11:G18)</f>
        <v>6.1000000000000005</v>
      </c>
    </row>
    <row r="11" spans="1:8" outlineLevel="6">
      <c r="A11" s="20" t="s">
        <v>38</v>
      </c>
      <c r="B11" t="s">
        <v>39</v>
      </c>
      <c r="C11">
        <v>4</v>
      </c>
      <c r="D11" s="18">
        <v>1</v>
      </c>
      <c r="E11" s="23">
        <f>$E$10*C11/SUM($C$11:$C$18)</f>
        <v>1.3118279569892475E-4</v>
      </c>
      <c r="F11" s="26">
        <f>D11*E11</f>
        <v>1.3118279569892475E-4</v>
      </c>
      <c r="G11">
        <f>E11*$H$1</f>
        <v>0.13118279569892474</v>
      </c>
    </row>
    <row r="12" spans="1:8" outlineLevel="6">
      <c r="A12" s="20" t="s">
        <v>40</v>
      </c>
      <c r="B12" t="s">
        <v>41</v>
      </c>
      <c r="C12">
        <v>2</v>
      </c>
      <c r="D12" s="18">
        <v>1</v>
      </c>
      <c r="E12" s="23">
        <f t="shared" ref="E12:E18" si="1">$E$10*C12/SUM($C$11:$C$18)</f>
        <v>6.5591397849462375E-5</v>
      </c>
      <c r="F12" s="26">
        <f t="shared" ref="F12:F73" si="2">D12*E12</f>
        <v>6.5591397849462375E-5</v>
      </c>
      <c r="G12">
        <f t="shared" ref="G12:G18" si="3">E12*$H$1</f>
        <v>6.5591397849462371E-2</v>
      </c>
    </row>
    <row r="13" spans="1:8" outlineLevel="6">
      <c r="A13" s="20" t="s">
        <v>42</v>
      </c>
      <c r="B13" t="s">
        <v>43</v>
      </c>
      <c r="C13">
        <v>8</v>
      </c>
      <c r="D13" s="18">
        <v>1</v>
      </c>
      <c r="E13" s="23">
        <f t="shared" si="1"/>
        <v>2.623655913978495E-4</v>
      </c>
      <c r="F13" s="26">
        <f t="shared" si="2"/>
        <v>2.623655913978495E-4</v>
      </c>
      <c r="G13">
        <f t="shared" si="3"/>
        <v>0.26236559139784948</v>
      </c>
    </row>
    <row r="14" spans="1:8" outlineLevel="6">
      <c r="A14" s="20" t="s">
        <v>44</v>
      </c>
      <c r="B14" t="s">
        <v>45</v>
      </c>
      <c r="C14">
        <v>5</v>
      </c>
      <c r="D14" s="18">
        <v>1</v>
      </c>
      <c r="E14" s="23">
        <f t="shared" si="1"/>
        <v>1.6397849462365592E-4</v>
      </c>
      <c r="F14" s="26">
        <f t="shared" si="2"/>
        <v>1.6397849462365592E-4</v>
      </c>
      <c r="G14">
        <f t="shared" si="3"/>
        <v>0.16397849462365593</v>
      </c>
    </row>
    <row r="15" spans="1:8" outlineLevel="6">
      <c r="A15" s="20" t="s">
        <v>46</v>
      </c>
      <c r="B15" t="s">
        <v>47</v>
      </c>
      <c r="C15">
        <v>25</v>
      </c>
      <c r="D15" s="18">
        <v>1</v>
      </c>
      <c r="E15" s="23">
        <f t="shared" si="1"/>
        <v>8.198924731182796E-4</v>
      </c>
      <c r="F15" s="26">
        <f t="shared" si="2"/>
        <v>8.198924731182796E-4</v>
      </c>
      <c r="G15">
        <f t="shared" si="3"/>
        <v>0.81989247311827962</v>
      </c>
    </row>
    <row r="16" spans="1:8" outlineLevel="6">
      <c r="A16" s="20" t="s">
        <v>48</v>
      </c>
      <c r="B16" t="s">
        <v>49</v>
      </c>
      <c r="C16">
        <v>7</v>
      </c>
      <c r="D16" s="18">
        <v>1</v>
      </c>
      <c r="E16" s="23">
        <f t="shared" si="1"/>
        <v>2.295698924731183E-4</v>
      </c>
      <c r="F16" s="26">
        <f t="shared" si="2"/>
        <v>2.295698924731183E-4</v>
      </c>
      <c r="G16">
        <f t="shared" si="3"/>
        <v>0.22956989247311829</v>
      </c>
    </row>
    <row r="17" spans="1:7" outlineLevel="6">
      <c r="A17" s="20" t="s">
        <v>50</v>
      </c>
      <c r="B17" t="s">
        <v>51</v>
      </c>
      <c r="C17">
        <v>60</v>
      </c>
      <c r="D17" s="18">
        <v>1</v>
      </c>
      <c r="E17" s="23">
        <f t="shared" si="1"/>
        <v>1.9677419354838712E-3</v>
      </c>
      <c r="F17" s="26">
        <f t="shared" si="2"/>
        <v>1.9677419354838712E-3</v>
      </c>
      <c r="G17">
        <f t="shared" si="3"/>
        <v>1.9677419354838712</v>
      </c>
    </row>
    <row r="18" spans="1:7" outlineLevel="6">
      <c r="A18" s="20" t="s">
        <v>52</v>
      </c>
      <c r="B18" t="s">
        <v>53</v>
      </c>
      <c r="C18">
        <v>75</v>
      </c>
      <c r="D18" s="18">
        <v>1</v>
      </c>
      <c r="E18" s="23">
        <f t="shared" si="1"/>
        <v>2.459677419354839E-3</v>
      </c>
      <c r="F18" s="26">
        <f t="shared" si="2"/>
        <v>2.459677419354839E-3</v>
      </c>
      <c r="G18">
        <f t="shared" si="3"/>
        <v>2.459677419354839</v>
      </c>
    </row>
    <row r="19" spans="1:7" s="30" customFormat="1" outlineLevel="5">
      <c r="A19" s="29" t="s">
        <v>54</v>
      </c>
      <c r="B19" s="30" t="s">
        <v>55</v>
      </c>
      <c r="C19" s="30">
        <v>150</v>
      </c>
      <c r="D19" s="31">
        <v>1</v>
      </c>
      <c r="E19" s="26">
        <v>8.5400000000000004E-2</v>
      </c>
      <c r="F19" s="71">
        <f>SUM(F20:F27)</f>
        <v>8.5400000000000004E-2</v>
      </c>
      <c r="G19" s="71">
        <f>SUM(G20:G27)</f>
        <v>85.399999999999991</v>
      </c>
    </row>
    <row r="20" spans="1:7" outlineLevel="6">
      <c r="A20" s="20" t="s">
        <v>56</v>
      </c>
      <c r="B20" t="s">
        <v>39</v>
      </c>
      <c r="C20">
        <v>4</v>
      </c>
      <c r="D20" s="18">
        <v>1</v>
      </c>
      <c r="E20" s="23">
        <f>$E$19*C20/SUM($C$20:$C$27)</f>
        <v>1.8464864864864866E-3</v>
      </c>
      <c r="F20" s="26">
        <f t="shared" si="2"/>
        <v>1.8464864864864866E-3</v>
      </c>
      <c r="G20">
        <f t="shared" ref="G20:G27" si="4">E20*$H$1</f>
        <v>1.8464864864864865</v>
      </c>
    </row>
    <row r="21" spans="1:7" outlineLevel="6">
      <c r="A21" s="20" t="s">
        <v>57</v>
      </c>
      <c r="B21" t="s">
        <v>41</v>
      </c>
      <c r="C21">
        <v>2</v>
      </c>
      <c r="D21" s="18">
        <v>1</v>
      </c>
      <c r="E21" s="23">
        <f t="shared" ref="E21:E27" si="5">$E$19*C21/SUM($C$20:$C$27)</f>
        <v>9.2324324324324328E-4</v>
      </c>
      <c r="F21" s="26">
        <f t="shared" si="2"/>
        <v>9.2324324324324328E-4</v>
      </c>
      <c r="G21">
        <f t="shared" si="4"/>
        <v>0.92324324324324325</v>
      </c>
    </row>
    <row r="22" spans="1:7" outlineLevel="6">
      <c r="A22" s="20" t="s">
        <v>58</v>
      </c>
      <c r="B22" t="s">
        <v>59</v>
      </c>
      <c r="C22">
        <v>8</v>
      </c>
      <c r="D22" s="18">
        <v>1</v>
      </c>
      <c r="E22" s="23">
        <f t="shared" si="5"/>
        <v>3.6929729729729731E-3</v>
      </c>
      <c r="F22" s="26">
        <f t="shared" si="2"/>
        <v>3.6929729729729731E-3</v>
      </c>
      <c r="G22">
        <f t="shared" si="4"/>
        <v>3.692972972972973</v>
      </c>
    </row>
    <row r="23" spans="1:7" outlineLevel="6">
      <c r="A23" s="20" t="s">
        <v>60</v>
      </c>
      <c r="B23" t="s">
        <v>45</v>
      </c>
      <c r="C23">
        <v>5</v>
      </c>
      <c r="D23" s="18">
        <v>1</v>
      </c>
      <c r="E23" s="23">
        <f t="shared" si="5"/>
        <v>2.3081081081081085E-3</v>
      </c>
      <c r="F23" s="26">
        <f t="shared" si="2"/>
        <v>2.3081081081081085E-3</v>
      </c>
      <c r="G23">
        <f t="shared" si="4"/>
        <v>2.3081081081081085</v>
      </c>
    </row>
    <row r="24" spans="1:7" outlineLevel="6">
      <c r="A24" s="20" t="s">
        <v>61</v>
      </c>
      <c r="B24" t="s">
        <v>47</v>
      </c>
      <c r="C24">
        <v>25</v>
      </c>
      <c r="D24" s="18">
        <v>1</v>
      </c>
      <c r="E24" s="23">
        <f t="shared" si="5"/>
        <v>1.1540540540540541E-2</v>
      </c>
      <c r="F24" s="26">
        <f t="shared" si="2"/>
        <v>1.1540540540540541E-2</v>
      </c>
      <c r="G24">
        <f t="shared" si="4"/>
        <v>11.540540540540542</v>
      </c>
    </row>
    <row r="25" spans="1:7" outlineLevel="6">
      <c r="A25" s="20" t="s">
        <v>62</v>
      </c>
      <c r="B25" t="s">
        <v>49</v>
      </c>
      <c r="C25">
        <v>7</v>
      </c>
      <c r="D25" s="18">
        <v>1</v>
      </c>
      <c r="E25" s="23">
        <f t="shared" si="5"/>
        <v>3.2313513513513512E-3</v>
      </c>
      <c r="F25" s="26">
        <f t="shared" si="2"/>
        <v>3.2313513513513512E-3</v>
      </c>
      <c r="G25">
        <f t="shared" si="4"/>
        <v>3.2313513513513512</v>
      </c>
    </row>
    <row r="26" spans="1:7" outlineLevel="6">
      <c r="A26" s="20" t="s">
        <v>63</v>
      </c>
      <c r="B26" t="s">
        <v>64</v>
      </c>
      <c r="C26">
        <v>66</v>
      </c>
      <c r="D26" s="18">
        <v>1</v>
      </c>
      <c r="E26" s="23">
        <f t="shared" si="5"/>
        <v>3.0467027027027027E-2</v>
      </c>
      <c r="F26" s="26">
        <f t="shared" si="2"/>
        <v>3.0467027027027027E-2</v>
      </c>
      <c r="G26">
        <f t="shared" si="4"/>
        <v>30.467027027027026</v>
      </c>
    </row>
    <row r="27" spans="1:7" outlineLevel="6">
      <c r="A27" s="20" t="s">
        <v>65</v>
      </c>
      <c r="B27" t="s">
        <v>53</v>
      </c>
      <c r="C27">
        <v>68</v>
      </c>
      <c r="D27" s="18">
        <v>1</v>
      </c>
      <c r="E27" s="23">
        <f t="shared" si="5"/>
        <v>3.1390270270270269E-2</v>
      </c>
      <c r="F27" s="26">
        <f t="shared" si="2"/>
        <v>3.1390270270270269E-2</v>
      </c>
      <c r="G27">
        <f t="shared" si="4"/>
        <v>31.390270270270268</v>
      </c>
    </row>
    <row r="28" spans="1:7" s="28" customFormat="1" ht="20.25" outlineLevel="4">
      <c r="A28" s="67" t="s">
        <v>66</v>
      </c>
      <c r="B28" s="68" t="s">
        <v>6</v>
      </c>
      <c r="C28" s="68">
        <v>345</v>
      </c>
      <c r="D28" s="69">
        <v>0.12</v>
      </c>
      <c r="E28" s="83">
        <f>SUM(E29,E35,E38,E43,E51,E57,E64,E70,E75,E80,E85,E91,E96,E106,E101,E112)</f>
        <v>0.8234999999999999</v>
      </c>
      <c r="F28" s="70">
        <f>SUM(F29,F35,F38,F43,F51,F57,F64,F70,F75,F80,F85,F91,F96,F101,F106,F112)</f>
        <v>0.11558341991608359</v>
      </c>
      <c r="G28" s="70">
        <f>SUM(G29,G35,G38,G43,G51,G57,G64,G70,G75,G80,G85,G91,G96,G101,G106,G112)</f>
        <v>823.5</v>
      </c>
    </row>
    <row r="29" spans="1:7" outlineLevel="5">
      <c r="A29" s="20" t="s">
        <v>67</v>
      </c>
      <c r="B29" t="s">
        <v>68</v>
      </c>
      <c r="C29">
        <v>90</v>
      </c>
      <c r="D29" s="18">
        <v>0</v>
      </c>
      <c r="E29" s="84">
        <v>2.4400000000000002E-2</v>
      </c>
      <c r="F29" s="71">
        <f>SUM(F30:F34)</f>
        <v>0</v>
      </c>
      <c r="G29" s="71">
        <f>SUM(G30:G34)</f>
        <v>24.400000000000002</v>
      </c>
    </row>
    <row r="30" spans="1:7" outlineLevel="6">
      <c r="A30" s="20" t="s">
        <v>69</v>
      </c>
      <c r="B30" t="s">
        <v>70</v>
      </c>
      <c r="C30">
        <v>1</v>
      </c>
      <c r="D30" s="18">
        <v>0</v>
      </c>
      <c r="E30" s="23">
        <f>$E$29*C30/SUM($C$30:$C$34)</f>
        <v>2.5154639175257732E-4</v>
      </c>
      <c r="F30" s="26">
        <f t="shared" si="2"/>
        <v>0</v>
      </c>
      <c r="G30">
        <f>E30*$H$1</f>
        <v>0.25154639175257731</v>
      </c>
    </row>
    <row r="31" spans="1:7" outlineLevel="6">
      <c r="A31" s="20" t="s">
        <v>71</v>
      </c>
      <c r="B31" t="s">
        <v>72</v>
      </c>
      <c r="C31">
        <v>1</v>
      </c>
      <c r="D31" s="18">
        <v>0</v>
      </c>
      <c r="E31" s="23">
        <f t="shared" ref="E31:E34" si="6">$E$29*C31/SUM($C$30:$C$34)</f>
        <v>2.5154639175257732E-4</v>
      </c>
      <c r="F31" s="26">
        <f t="shared" si="2"/>
        <v>0</v>
      </c>
      <c r="G31">
        <f>E31*$H$1</f>
        <v>0.25154639175257731</v>
      </c>
    </row>
    <row r="32" spans="1:7" outlineLevel="6">
      <c r="A32" s="20" t="s">
        <v>73</v>
      </c>
      <c r="B32" t="s">
        <v>74</v>
      </c>
      <c r="C32">
        <v>3</v>
      </c>
      <c r="D32" s="18">
        <v>0</v>
      </c>
      <c r="E32" s="23">
        <f t="shared" si="6"/>
        <v>7.5463917525773192E-4</v>
      </c>
      <c r="F32" s="26">
        <f t="shared" si="2"/>
        <v>0</v>
      </c>
      <c r="G32">
        <f>E32*$H$1</f>
        <v>0.75463917525773194</v>
      </c>
    </row>
    <row r="33" spans="1:7" outlineLevel="6">
      <c r="A33" s="20" t="s">
        <v>75</v>
      </c>
      <c r="B33" t="s">
        <v>76</v>
      </c>
      <c r="C33">
        <v>19</v>
      </c>
      <c r="D33" s="18">
        <v>0</v>
      </c>
      <c r="E33" s="23">
        <f t="shared" si="6"/>
        <v>4.7793814432989688E-3</v>
      </c>
      <c r="F33" s="26">
        <f t="shared" si="2"/>
        <v>0</v>
      </c>
      <c r="G33">
        <f>E33*$H$1</f>
        <v>4.779381443298969</v>
      </c>
    </row>
    <row r="34" spans="1:7" outlineLevel="6">
      <c r="A34" s="20" t="s">
        <v>77</v>
      </c>
      <c r="B34" t="s">
        <v>78</v>
      </c>
      <c r="C34">
        <v>73</v>
      </c>
      <c r="D34" s="18">
        <v>0</v>
      </c>
      <c r="E34" s="23">
        <f t="shared" si="6"/>
        <v>1.8362886597938145E-2</v>
      </c>
      <c r="F34" s="26">
        <f t="shared" si="2"/>
        <v>0</v>
      </c>
      <c r="G34">
        <f>E34*$H$1</f>
        <v>18.362886597938147</v>
      </c>
    </row>
    <row r="35" spans="1:7" s="30" customFormat="1" outlineLevel="5">
      <c r="A35" s="29" t="s">
        <v>79</v>
      </c>
      <c r="B35" s="30" t="s">
        <v>80</v>
      </c>
      <c r="C35" s="30">
        <v>75</v>
      </c>
      <c r="D35" s="31">
        <v>0</v>
      </c>
      <c r="E35" s="79">
        <v>1.2200000000000001E-2</v>
      </c>
      <c r="F35" s="71">
        <f>SUM(F36:F37)</f>
        <v>0</v>
      </c>
      <c r="G35" s="71">
        <f>SUM(G36:G37)</f>
        <v>12.200000000000001</v>
      </c>
    </row>
    <row r="36" spans="1:7" outlineLevel="6">
      <c r="A36" s="20" t="s">
        <v>81</v>
      </c>
      <c r="B36" t="s">
        <v>41</v>
      </c>
      <c r="C36">
        <v>1</v>
      </c>
      <c r="D36" s="18">
        <v>0</v>
      </c>
      <c r="E36" s="23">
        <f>$E$35*C36/SUM($C$36:$C$37)</f>
        <v>1.6266666666666667E-4</v>
      </c>
      <c r="F36" s="26">
        <f t="shared" si="2"/>
        <v>0</v>
      </c>
      <c r="G36">
        <f>E36*$H$1</f>
        <v>0.16266666666666668</v>
      </c>
    </row>
    <row r="37" spans="1:7" outlineLevel="6">
      <c r="A37" s="20" t="s">
        <v>82</v>
      </c>
      <c r="B37" t="s">
        <v>83</v>
      </c>
      <c r="C37">
        <v>74</v>
      </c>
      <c r="D37" s="18">
        <v>0</v>
      </c>
      <c r="E37" s="23">
        <f>$E$35*C37/SUM($C$36:$C$37)</f>
        <v>1.2037333333333334E-2</v>
      </c>
      <c r="F37" s="26">
        <f t="shared" si="2"/>
        <v>0</v>
      </c>
      <c r="G37">
        <f>E37*$H$1</f>
        <v>12.037333333333335</v>
      </c>
    </row>
    <row r="38" spans="1:7" s="30" customFormat="1" outlineLevel="5">
      <c r="A38" s="29" t="s">
        <v>84</v>
      </c>
      <c r="B38" s="30" t="s">
        <v>85</v>
      </c>
      <c r="C38" s="30">
        <v>135</v>
      </c>
      <c r="D38" s="31">
        <v>0</v>
      </c>
      <c r="E38" s="26">
        <v>1.83E-2</v>
      </c>
      <c r="F38" s="77">
        <f>SUM(F39:F42)</f>
        <v>0</v>
      </c>
      <c r="G38" s="72">
        <f>SUM(G39:G42)</f>
        <v>18.3</v>
      </c>
    </row>
    <row r="39" spans="1:7" outlineLevel="6">
      <c r="A39" s="20" t="s">
        <v>86</v>
      </c>
      <c r="B39" t="s">
        <v>87</v>
      </c>
      <c r="C39">
        <v>1</v>
      </c>
      <c r="D39" s="18">
        <v>0</v>
      </c>
      <c r="E39" s="35">
        <f>$E$38*C39/SUM($C$39:$C$42)</f>
        <v>1.3357664233576641E-4</v>
      </c>
      <c r="F39" s="26">
        <f>D39*E39</f>
        <v>0</v>
      </c>
      <c r="G39">
        <f>E39*$H$1</f>
        <v>0.13357664233576641</v>
      </c>
    </row>
    <row r="40" spans="1:7" outlineLevel="6">
      <c r="A40" s="20" t="s">
        <v>88</v>
      </c>
      <c r="B40" t="s">
        <v>89</v>
      </c>
      <c r="C40">
        <v>3</v>
      </c>
      <c r="D40" s="18">
        <v>0</v>
      </c>
      <c r="E40" s="35">
        <f t="shared" ref="E40:E42" si="7">$E$38*C40/SUM($C$39:$C$42)</f>
        <v>4.0072992700729932E-4</v>
      </c>
      <c r="F40" s="26">
        <f t="shared" si="2"/>
        <v>0</v>
      </c>
      <c r="G40">
        <f>E40*$H$1</f>
        <v>0.40072992700729931</v>
      </c>
    </row>
    <row r="41" spans="1:7" outlineLevel="6">
      <c r="A41" s="20" t="s">
        <v>90</v>
      </c>
      <c r="B41" t="s">
        <v>91</v>
      </c>
      <c r="C41">
        <v>10</v>
      </c>
      <c r="D41" s="18">
        <v>0</v>
      </c>
      <c r="E41" s="35">
        <f t="shared" si="7"/>
        <v>1.3357664233576642E-3</v>
      </c>
      <c r="F41" s="26">
        <f t="shared" si="2"/>
        <v>0</v>
      </c>
      <c r="G41">
        <f>E41*$H$1</f>
        <v>1.3357664233576643</v>
      </c>
    </row>
    <row r="42" spans="1:7" outlineLevel="6">
      <c r="A42" s="20" t="s">
        <v>92</v>
      </c>
      <c r="B42" t="s">
        <v>93</v>
      </c>
      <c r="C42">
        <v>123</v>
      </c>
      <c r="D42" s="18">
        <v>0</v>
      </c>
      <c r="E42" s="35">
        <f t="shared" si="7"/>
        <v>1.6429927007299269E-2</v>
      </c>
      <c r="F42" s="26">
        <f t="shared" si="2"/>
        <v>0</v>
      </c>
      <c r="G42">
        <f>E42*$H$1</f>
        <v>16.42992700729927</v>
      </c>
    </row>
    <row r="43" spans="1:7" s="30" customFormat="1" outlineLevel="5">
      <c r="A43" s="29" t="s">
        <v>94</v>
      </c>
      <c r="B43" s="30" t="s">
        <v>95</v>
      </c>
      <c r="C43" s="30">
        <v>270</v>
      </c>
      <c r="D43" s="31">
        <v>0.25</v>
      </c>
      <c r="E43" s="37">
        <v>0.18909999999999999</v>
      </c>
      <c r="F43" s="77">
        <f>SUM(F44:F50)</f>
        <v>4.6879393305439332E-2</v>
      </c>
      <c r="G43" s="74">
        <f>SUM(G44:G50)</f>
        <v>189.1</v>
      </c>
    </row>
    <row r="44" spans="1:7" outlineLevel="6">
      <c r="A44" s="20" t="s">
        <v>96</v>
      </c>
      <c r="B44" t="s">
        <v>97</v>
      </c>
      <c r="C44">
        <v>3</v>
      </c>
      <c r="D44" s="18">
        <v>1</v>
      </c>
      <c r="E44" s="35">
        <f>$E$43*C44/SUM($C$44:$C$50)</f>
        <v>1.1868200836820083E-3</v>
      </c>
      <c r="F44" s="26">
        <f t="shared" si="2"/>
        <v>1.1868200836820083E-3</v>
      </c>
      <c r="G44">
        <f t="shared" ref="G44:G50" si="8">E44*$H$1</f>
        <v>1.1868200836820082</v>
      </c>
    </row>
    <row r="45" spans="1:7" outlineLevel="6">
      <c r="A45" s="20" t="s">
        <v>98</v>
      </c>
      <c r="B45" t="s">
        <v>99</v>
      </c>
      <c r="C45">
        <v>3</v>
      </c>
      <c r="D45" s="18">
        <v>1</v>
      </c>
      <c r="E45" s="35">
        <f t="shared" ref="E45:E50" si="9">$E$43*C45/SUM($C$44:$C$50)</f>
        <v>1.1868200836820083E-3</v>
      </c>
      <c r="F45" s="26">
        <f t="shared" si="2"/>
        <v>1.1868200836820083E-3</v>
      </c>
      <c r="G45">
        <f t="shared" si="8"/>
        <v>1.1868200836820082</v>
      </c>
    </row>
    <row r="46" spans="1:7" outlineLevel="6">
      <c r="A46" s="20" t="s">
        <v>100</v>
      </c>
      <c r="B46" t="s">
        <v>101</v>
      </c>
      <c r="C46">
        <v>25</v>
      </c>
      <c r="D46" s="18">
        <v>0.5</v>
      </c>
      <c r="E46" s="35">
        <f t="shared" si="9"/>
        <v>9.8901673640167369E-3</v>
      </c>
      <c r="F46" s="26">
        <f t="shared" si="2"/>
        <v>4.9450836820083685E-3</v>
      </c>
      <c r="G46">
        <f t="shared" si="8"/>
        <v>9.8901673640167367</v>
      </c>
    </row>
    <row r="47" spans="1:7" outlineLevel="6">
      <c r="A47" s="20" t="s">
        <v>102</v>
      </c>
      <c r="B47" t="s">
        <v>103</v>
      </c>
      <c r="C47">
        <v>100</v>
      </c>
      <c r="D47" s="18">
        <v>1</v>
      </c>
      <c r="E47" s="35">
        <f t="shared" si="9"/>
        <v>3.9560669456066948E-2</v>
      </c>
      <c r="F47" s="78">
        <f t="shared" si="2"/>
        <v>3.9560669456066948E-2</v>
      </c>
      <c r="G47">
        <f t="shared" si="8"/>
        <v>39.560669456066947</v>
      </c>
    </row>
    <row r="48" spans="1:7" outlineLevel="6">
      <c r="A48" s="20" t="s">
        <v>104</v>
      </c>
      <c r="B48" t="s">
        <v>105</v>
      </c>
      <c r="C48">
        <v>110</v>
      </c>
      <c r="D48" s="18">
        <v>0</v>
      </c>
      <c r="E48" s="35">
        <f t="shared" si="9"/>
        <v>4.3516736401673639E-2</v>
      </c>
      <c r="F48" s="26">
        <f t="shared" si="2"/>
        <v>0</v>
      </c>
      <c r="G48">
        <f t="shared" si="8"/>
        <v>43.51673640167364</v>
      </c>
    </row>
    <row r="49" spans="1:7" outlineLevel="6">
      <c r="A49" s="20" t="s">
        <v>106</v>
      </c>
      <c r="B49" t="s">
        <v>107</v>
      </c>
      <c r="C49">
        <v>150</v>
      </c>
      <c r="D49" s="18">
        <v>0</v>
      </c>
      <c r="E49" s="35">
        <f t="shared" si="9"/>
        <v>5.9341004184100418E-2</v>
      </c>
      <c r="F49" s="26">
        <f t="shared" si="2"/>
        <v>0</v>
      </c>
      <c r="G49">
        <f t="shared" si="8"/>
        <v>59.34100418410042</v>
      </c>
    </row>
    <row r="50" spans="1:7" outlineLevel="6">
      <c r="A50" s="20" t="s">
        <v>108</v>
      </c>
      <c r="B50" t="s">
        <v>109</v>
      </c>
      <c r="C50">
        <v>87</v>
      </c>
      <c r="D50" s="18">
        <v>0</v>
      </c>
      <c r="E50" s="35">
        <f t="shared" si="9"/>
        <v>3.4417782426778239E-2</v>
      </c>
      <c r="F50" s="26">
        <f t="shared" si="2"/>
        <v>0</v>
      </c>
      <c r="G50">
        <f t="shared" si="8"/>
        <v>34.417782426778238</v>
      </c>
    </row>
    <row r="51" spans="1:7" s="30" customFormat="1" outlineLevel="5">
      <c r="A51" s="29" t="s">
        <v>110</v>
      </c>
      <c r="B51" s="30" t="s">
        <v>111</v>
      </c>
      <c r="C51" s="30">
        <v>180</v>
      </c>
      <c r="D51" s="31">
        <v>0.56999999999999995</v>
      </c>
      <c r="E51" s="37">
        <v>0.1037</v>
      </c>
      <c r="F51" s="77">
        <f>SUM(F52:F56)</f>
        <v>5.9220833333333327E-2</v>
      </c>
      <c r="G51" s="74">
        <f>SUM(G52:G56)</f>
        <v>103.69999999999999</v>
      </c>
    </row>
    <row r="52" spans="1:7" outlineLevel="6">
      <c r="A52" s="20" t="s">
        <v>112</v>
      </c>
      <c r="B52" t="s">
        <v>41</v>
      </c>
      <c r="C52">
        <v>1</v>
      </c>
      <c r="D52" s="18">
        <v>1</v>
      </c>
      <c r="E52" s="35">
        <f>$E$51*C52/SUM($C$52:$C$56)</f>
        <v>5.0833333333333329E-4</v>
      </c>
      <c r="F52" s="26">
        <f t="shared" si="2"/>
        <v>5.0833333333333329E-4</v>
      </c>
      <c r="G52">
        <f>E52*$H$1</f>
        <v>0.5083333333333333</v>
      </c>
    </row>
    <row r="53" spans="1:7" outlineLevel="6">
      <c r="A53" s="20" t="s">
        <v>113</v>
      </c>
      <c r="B53" t="s">
        <v>114</v>
      </c>
      <c r="C53">
        <v>2</v>
      </c>
      <c r="D53" s="18">
        <v>1</v>
      </c>
      <c r="E53" s="35">
        <f t="shared" ref="E53:E56" si="10">$E$51*C53/SUM($C$52:$C$56)</f>
        <v>1.0166666666666666E-3</v>
      </c>
      <c r="F53" s="26">
        <f t="shared" si="2"/>
        <v>1.0166666666666666E-3</v>
      </c>
      <c r="G53">
        <f>E53*$H$1</f>
        <v>1.0166666666666666</v>
      </c>
    </row>
    <row r="54" spans="1:7" outlineLevel="6">
      <c r="A54" s="20" t="s">
        <v>115</v>
      </c>
      <c r="B54" t="s">
        <v>116</v>
      </c>
      <c r="C54">
        <v>27</v>
      </c>
      <c r="D54" s="18">
        <v>0.5</v>
      </c>
      <c r="E54" s="35">
        <f t="shared" si="10"/>
        <v>1.3725000000000001E-2</v>
      </c>
      <c r="F54" s="26">
        <f t="shared" si="2"/>
        <v>6.8625000000000005E-3</v>
      </c>
      <c r="G54">
        <f>E54*$H$1</f>
        <v>13.725000000000001</v>
      </c>
    </row>
    <row r="55" spans="1:7" outlineLevel="6">
      <c r="A55" s="20" t="s">
        <v>117</v>
      </c>
      <c r="B55" t="s">
        <v>118</v>
      </c>
      <c r="C55">
        <v>100</v>
      </c>
      <c r="D55" s="18">
        <v>1</v>
      </c>
      <c r="E55" s="35">
        <f t="shared" si="10"/>
        <v>5.0833333333333328E-2</v>
      </c>
      <c r="F55" s="26">
        <f t="shared" si="2"/>
        <v>5.0833333333333328E-2</v>
      </c>
      <c r="G55">
        <f>E55*$H$1</f>
        <v>50.833333333333329</v>
      </c>
    </row>
    <row r="56" spans="1:7" outlineLevel="6">
      <c r="A56" s="20" t="s">
        <v>119</v>
      </c>
      <c r="B56" t="s">
        <v>120</v>
      </c>
      <c r="C56">
        <v>74</v>
      </c>
      <c r="D56" s="18">
        <v>0</v>
      </c>
      <c r="E56" s="35">
        <f t="shared" si="10"/>
        <v>3.7616666666666666E-2</v>
      </c>
      <c r="F56" s="26">
        <f t="shared" si="2"/>
        <v>0</v>
      </c>
      <c r="G56">
        <f>E56*$H$1</f>
        <v>37.616666666666667</v>
      </c>
    </row>
    <row r="57" spans="1:7" s="30" customFormat="1" outlineLevel="5">
      <c r="A57" s="29" t="s">
        <v>121</v>
      </c>
      <c r="B57" s="30" t="s">
        <v>122</v>
      </c>
      <c r="C57" s="30">
        <v>105</v>
      </c>
      <c r="D57" s="31">
        <v>0</v>
      </c>
      <c r="E57" s="37">
        <v>8.5400000000000004E-2</v>
      </c>
      <c r="F57" s="77">
        <f>SUM(F58:F63)</f>
        <v>0</v>
      </c>
      <c r="G57" s="74">
        <f>SUM(G58:G63)</f>
        <v>85.4</v>
      </c>
    </row>
    <row r="58" spans="1:7" outlineLevel="6">
      <c r="A58" s="20" t="s">
        <v>123</v>
      </c>
      <c r="B58" t="s">
        <v>41</v>
      </c>
      <c r="C58">
        <v>1</v>
      </c>
      <c r="D58" s="18">
        <v>0</v>
      </c>
      <c r="E58" s="35">
        <f>$E$57*C58/SUM($C$58:$C$63)</f>
        <v>5.4050632911392411E-4</v>
      </c>
      <c r="F58" s="26">
        <f t="shared" si="2"/>
        <v>0</v>
      </c>
      <c r="G58">
        <f t="shared" ref="G58:G63" si="11">E58*$H$1</f>
        <v>0.54050632911392416</v>
      </c>
    </row>
    <row r="59" spans="1:7" outlineLevel="6">
      <c r="A59" s="20" t="s">
        <v>124</v>
      </c>
      <c r="B59" t="s">
        <v>125</v>
      </c>
      <c r="C59">
        <v>3</v>
      </c>
      <c r="D59" s="18">
        <v>0</v>
      </c>
      <c r="E59" s="35">
        <f t="shared" ref="E59:E63" si="12">$E$57*C59/SUM($C$58:$C$63)</f>
        <v>1.6215189873417721E-3</v>
      </c>
      <c r="F59" s="26">
        <f t="shared" si="2"/>
        <v>0</v>
      </c>
      <c r="G59">
        <f t="shared" si="11"/>
        <v>1.6215189873417721</v>
      </c>
    </row>
    <row r="60" spans="1:7" outlineLevel="6">
      <c r="A60" s="20" t="s">
        <v>126</v>
      </c>
      <c r="B60" t="s">
        <v>127</v>
      </c>
      <c r="C60">
        <v>2</v>
      </c>
      <c r="D60" s="18">
        <v>0</v>
      </c>
      <c r="E60" s="35">
        <f t="shared" si="12"/>
        <v>1.0810126582278482E-3</v>
      </c>
      <c r="F60" s="26">
        <f t="shared" si="2"/>
        <v>0</v>
      </c>
      <c r="G60">
        <f t="shared" si="11"/>
        <v>1.0810126582278483</v>
      </c>
    </row>
    <row r="61" spans="1:7" outlineLevel="6">
      <c r="A61" s="20" t="s">
        <v>128</v>
      </c>
      <c r="B61" t="s">
        <v>129</v>
      </c>
      <c r="C61">
        <v>30</v>
      </c>
      <c r="D61" s="18">
        <v>0</v>
      </c>
      <c r="E61" s="35">
        <f t="shared" si="12"/>
        <v>1.6215189873417725E-2</v>
      </c>
      <c r="F61" s="26">
        <f t="shared" si="2"/>
        <v>0</v>
      </c>
      <c r="G61">
        <f t="shared" si="11"/>
        <v>16.215189873417724</v>
      </c>
    </row>
    <row r="62" spans="1:7" outlineLevel="6">
      <c r="A62" s="20" t="s">
        <v>130</v>
      </c>
      <c r="B62" t="s">
        <v>131</v>
      </c>
      <c r="C62">
        <v>27</v>
      </c>
      <c r="D62" s="18">
        <v>0</v>
      </c>
      <c r="E62" s="35">
        <f t="shared" si="12"/>
        <v>1.459367088607595E-2</v>
      </c>
      <c r="F62" s="26">
        <f t="shared" si="2"/>
        <v>0</v>
      </c>
      <c r="G62">
        <f t="shared" si="11"/>
        <v>14.59367088607595</v>
      </c>
    </row>
    <row r="63" spans="1:7" outlineLevel="6">
      <c r="A63" s="20" t="s">
        <v>132</v>
      </c>
      <c r="B63" t="s">
        <v>133</v>
      </c>
      <c r="C63">
        <v>95</v>
      </c>
      <c r="D63" s="18">
        <v>0</v>
      </c>
      <c r="E63" s="35">
        <f t="shared" si="12"/>
        <v>5.1348101265822781E-2</v>
      </c>
      <c r="F63" s="26">
        <f t="shared" si="2"/>
        <v>0</v>
      </c>
      <c r="G63">
        <f t="shared" si="11"/>
        <v>51.348101265822784</v>
      </c>
    </row>
    <row r="64" spans="1:7" s="30" customFormat="1" outlineLevel="5">
      <c r="A64" s="29" t="s">
        <v>134</v>
      </c>
      <c r="B64" s="30" t="s">
        <v>135</v>
      </c>
      <c r="C64" s="30">
        <v>90</v>
      </c>
      <c r="D64" s="31">
        <v>0.31</v>
      </c>
      <c r="E64" s="37">
        <v>3.0499999999999999E-2</v>
      </c>
      <c r="F64" s="77">
        <f>SUM(F65:F69)</f>
        <v>9.4831932773109251E-3</v>
      </c>
      <c r="G64" s="77">
        <f>SUM(G65:G69)</f>
        <v>30.5</v>
      </c>
    </row>
    <row r="65" spans="1:7" outlineLevel="6">
      <c r="A65" s="20" t="s">
        <v>136</v>
      </c>
      <c r="B65" t="s">
        <v>137</v>
      </c>
      <c r="C65">
        <v>1</v>
      </c>
      <c r="D65" s="18">
        <v>1</v>
      </c>
      <c r="E65" s="35">
        <f>$E$64*C65/SUM($C$65:$C$69)</f>
        <v>2.5630252100840333E-4</v>
      </c>
      <c r="F65" s="26">
        <f t="shared" si="2"/>
        <v>2.5630252100840333E-4</v>
      </c>
      <c r="G65">
        <f>E65*$H$1</f>
        <v>0.25630252100840334</v>
      </c>
    </row>
    <row r="66" spans="1:7" outlineLevel="6">
      <c r="A66" s="20" t="s">
        <v>138</v>
      </c>
      <c r="B66" t="s">
        <v>125</v>
      </c>
      <c r="C66">
        <v>1</v>
      </c>
      <c r="D66" s="18">
        <v>1</v>
      </c>
      <c r="E66" s="35">
        <f t="shared" ref="E66:E69" si="13">$E$64*C66/SUM($C$65:$C$69)</f>
        <v>2.5630252100840333E-4</v>
      </c>
      <c r="F66" s="26">
        <f t="shared" si="2"/>
        <v>2.5630252100840333E-4</v>
      </c>
      <c r="G66">
        <f>E66*$H$1</f>
        <v>0.25630252100840334</v>
      </c>
    </row>
    <row r="67" spans="1:7" outlineLevel="6">
      <c r="A67" s="20" t="s">
        <v>139</v>
      </c>
      <c r="B67" t="s">
        <v>140</v>
      </c>
      <c r="C67">
        <v>5</v>
      </c>
      <c r="D67" s="18">
        <v>1</v>
      </c>
      <c r="E67" s="35">
        <f t="shared" si="13"/>
        <v>1.2815126050420168E-3</v>
      </c>
      <c r="F67" s="26">
        <f t="shared" si="2"/>
        <v>1.2815126050420168E-3</v>
      </c>
      <c r="G67">
        <f>E67*$H$1</f>
        <v>1.2815126050420167</v>
      </c>
    </row>
    <row r="68" spans="1:7" outlineLevel="6">
      <c r="A68" s="20" t="s">
        <v>141</v>
      </c>
      <c r="B68" t="s">
        <v>142</v>
      </c>
      <c r="C68">
        <v>30</v>
      </c>
      <c r="D68" s="18">
        <v>1</v>
      </c>
      <c r="E68" s="35">
        <f t="shared" si="13"/>
        <v>7.6890756302521015E-3</v>
      </c>
      <c r="F68" s="26">
        <f t="shared" si="2"/>
        <v>7.6890756302521015E-3</v>
      </c>
      <c r="G68">
        <f>E68*$H$1</f>
        <v>7.6890756302521011</v>
      </c>
    </row>
    <row r="69" spans="1:7" outlineLevel="6">
      <c r="A69" s="20" t="s">
        <v>143</v>
      </c>
      <c r="B69" t="s">
        <v>144</v>
      </c>
      <c r="C69">
        <v>82</v>
      </c>
      <c r="D69" s="18">
        <v>0</v>
      </c>
      <c r="E69" s="35">
        <f t="shared" si="13"/>
        <v>2.1016806722689074E-2</v>
      </c>
      <c r="F69" s="26">
        <f t="shared" si="2"/>
        <v>0</v>
      </c>
      <c r="G69">
        <f>E69*$H$1</f>
        <v>21.016806722689076</v>
      </c>
    </row>
    <row r="70" spans="1:7" s="30" customFormat="1" outlineLevel="5">
      <c r="A70" s="29" t="s">
        <v>145</v>
      </c>
      <c r="B70" s="30" t="s">
        <v>146</v>
      </c>
      <c r="C70" s="30">
        <v>90</v>
      </c>
      <c r="D70" s="31">
        <v>0</v>
      </c>
      <c r="E70" s="37">
        <v>2.4400000000000002E-2</v>
      </c>
      <c r="F70" s="77">
        <f>SUM(F71:F74)</f>
        <v>0</v>
      </c>
      <c r="G70" s="77">
        <f>SUM(G71:G74)</f>
        <v>24.400000000000002</v>
      </c>
    </row>
    <row r="71" spans="1:7" outlineLevel="6">
      <c r="A71" s="20" t="s">
        <v>147</v>
      </c>
      <c r="B71" t="s">
        <v>137</v>
      </c>
      <c r="C71">
        <v>1</v>
      </c>
      <c r="D71" s="18">
        <v>0</v>
      </c>
      <c r="E71" s="35">
        <f>$E$70*C71/SUM($C$71:$C$74)</f>
        <v>2.4897959183673471E-4</v>
      </c>
      <c r="F71" s="26">
        <f t="shared" si="2"/>
        <v>0</v>
      </c>
      <c r="G71">
        <f>E71*$H$1</f>
        <v>0.24897959183673471</v>
      </c>
    </row>
    <row r="72" spans="1:7" outlineLevel="6">
      <c r="A72" s="20" t="s">
        <v>148</v>
      </c>
      <c r="B72" t="s">
        <v>125</v>
      </c>
      <c r="C72">
        <v>2</v>
      </c>
      <c r="D72" s="18">
        <v>0</v>
      </c>
      <c r="E72" s="35">
        <f t="shared" ref="E72:E73" si="14">$E$70*C72/SUM($C$71:$C$74)</f>
        <v>4.9795918367346941E-4</v>
      </c>
      <c r="F72" s="26">
        <f t="shared" si="2"/>
        <v>0</v>
      </c>
      <c r="G72">
        <f>E72*$H$1</f>
        <v>0.49795918367346942</v>
      </c>
    </row>
    <row r="73" spans="1:7" outlineLevel="6">
      <c r="A73" s="20" t="s">
        <v>149</v>
      </c>
      <c r="B73" t="s">
        <v>101</v>
      </c>
      <c r="C73">
        <v>10</v>
      </c>
      <c r="D73" s="18">
        <v>0</v>
      </c>
      <c r="E73" s="35">
        <f t="shared" si="14"/>
        <v>2.489795918367347E-3</v>
      </c>
      <c r="F73" s="26">
        <f t="shared" si="2"/>
        <v>0</v>
      </c>
      <c r="G73">
        <f>E73*$H$1</f>
        <v>2.489795918367347</v>
      </c>
    </row>
    <row r="74" spans="1:7" outlineLevel="6">
      <c r="A74" s="20" t="s">
        <v>150</v>
      </c>
      <c r="B74" t="s">
        <v>151</v>
      </c>
      <c r="C74">
        <v>85</v>
      </c>
      <c r="D74" s="18">
        <v>0</v>
      </c>
      <c r="E74" s="35">
        <f>$E$70*C74/SUM($C$71:$C$74)</f>
        <v>2.1163265306122451E-2</v>
      </c>
      <c r="F74" s="26">
        <f t="shared" ref="F74:F90" si="15">D74*E74</f>
        <v>0</v>
      </c>
      <c r="G74">
        <f>E74*$H$1</f>
        <v>21.163265306122451</v>
      </c>
    </row>
    <row r="75" spans="1:7" s="30" customFormat="1" outlineLevel="5">
      <c r="A75" s="29" t="s">
        <v>152</v>
      </c>
      <c r="B75" s="30" t="s">
        <v>153</v>
      </c>
      <c r="C75" s="30">
        <v>90</v>
      </c>
      <c r="D75" s="31">
        <v>0</v>
      </c>
      <c r="E75" s="37">
        <v>9.7600000000000006E-2</v>
      </c>
      <c r="F75" s="77">
        <f>SUM(F76:F79)</f>
        <v>0</v>
      </c>
      <c r="G75" s="77">
        <f>SUM(G76:G79)</f>
        <v>97.600000000000009</v>
      </c>
    </row>
    <row r="76" spans="1:7" outlineLevel="6">
      <c r="A76" s="20" t="s">
        <v>154</v>
      </c>
      <c r="B76" t="s">
        <v>137</v>
      </c>
      <c r="C76">
        <v>1</v>
      </c>
      <c r="D76" s="18">
        <v>0</v>
      </c>
      <c r="E76" s="35">
        <f>$E$75*C76/SUM($C$76:$C$79)</f>
        <v>9.9591836734693883E-4</v>
      </c>
      <c r="F76" s="26">
        <f t="shared" si="15"/>
        <v>0</v>
      </c>
      <c r="G76">
        <f>E76*$H$1</f>
        <v>0.99591836734693884</v>
      </c>
    </row>
    <row r="77" spans="1:7" outlineLevel="6">
      <c r="A77" s="20" t="s">
        <v>155</v>
      </c>
      <c r="B77" t="s">
        <v>125</v>
      </c>
      <c r="C77">
        <v>2</v>
      </c>
      <c r="D77" s="18">
        <v>0</v>
      </c>
      <c r="E77" s="35">
        <f t="shared" ref="E77:E78" si="16">$E$75*C77/SUM($C$76:$C$79)</f>
        <v>1.9918367346938777E-3</v>
      </c>
      <c r="F77" s="26">
        <f t="shared" si="15"/>
        <v>0</v>
      </c>
      <c r="G77">
        <f>E77*$H$1</f>
        <v>1.9918367346938777</v>
      </c>
    </row>
    <row r="78" spans="1:7" outlineLevel="6">
      <c r="A78" s="20" t="s">
        <v>156</v>
      </c>
      <c r="B78" t="s">
        <v>157</v>
      </c>
      <c r="C78">
        <v>10</v>
      </c>
      <c r="D78" s="18">
        <v>0</v>
      </c>
      <c r="E78" s="35">
        <f t="shared" si="16"/>
        <v>9.9591836734693878E-3</v>
      </c>
      <c r="F78" s="26">
        <f t="shared" si="15"/>
        <v>0</v>
      </c>
      <c r="G78">
        <f>E78*$H$1</f>
        <v>9.9591836734693882</v>
      </c>
    </row>
    <row r="79" spans="1:7" outlineLevel="6">
      <c r="A79" s="20" t="s">
        <v>158</v>
      </c>
      <c r="B79" t="s">
        <v>151</v>
      </c>
      <c r="C79">
        <v>85</v>
      </c>
      <c r="D79" s="18">
        <v>0</v>
      </c>
      <c r="E79" s="35">
        <f>$E$75*C79/SUM($C$76:$C$79)</f>
        <v>8.4653061224489803E-2</v>
      </c>
      <c r="F79" s="26">
        <f t="shared" si="15"/>
        <v>0</v>
      </c>
      <c r="G79">
        <f>E79*$H$1</f>
        <v>84.653061224489804</v>
      </c>
    </row>
    <row r="80" spans="1:7" s="30" customFormat="1" outlineLevel="5">
      <c r="A80" s="29" t="s">
        <v>159</v>
      </c>
      <c r="B80" s="30" t="s">
        <v>160</v>
      </c>
      <c r="C80" s="30">
        <v>75</v>
      </c>
      <c r="D80" s="31">
        <v>0</v>
      </c>
      <c r="E80" s="37">
        <v>7.9299999999999995E-2</v>
      </c>
      <c r="F80" s="77">
        <f>SUM(F81:F84)</f>
        <v>0</v>
      </c>
      <c r="G80" s="77">
        <f>SUM(G81:G84)</f>
        <v>79.299999999999983</v>
      </c>
    </row>
    <row r="81" spans="1:7" outlineLevel="6">
      <c r="A81" s="20" t="s">
        <v>161</v>
      </c>
      <c r="B81" t="s">
        <v>137</v>
      </c>
      <c r="C81">
        <v>1</v>
      </c>
      <c r="D81" s="18">
        <v>0</v>
      </c>
      <c r="E81" s="23">
        <f>$E$80*C81/SUM($C$81:$C$84)</f>
        <v>9.5542168674698786E-4</v>
      </c>
      <c r="F81" s="26">
        <f t="shared" si="15"/>
        <v>0</v>
      </c>
      <c r="G81">
        <f>E81*$H$1</f>
        <v>0.95542168674698791</v>
      </c>
    </row>
    <row r="82" spans="1:7" outlineLevel="6">
      <c r="A82" s="20" t="s">
        <v>162</v>
      </c>
      <c r="B82" t="s">
        <v>125</v>
      </c>
      <c r="C82">
        <v>2</v>
      </c>
      <c r="D82" s="18">
        <v>0</v>
      </c>
      <c r="E82" s="23">
        <f t="shared" ref="E82:E84" si="17">$E$80*C82/SUM($C$81:$C$84)</f>
        <v>1.9108433734939757E-3</v>
      </c>
      <c r="F82" s="26">
        <f t="shared" si="15"/>
        <v>0</v>
      </c>
      <c r="G82">
        <f t="shared" ref="G82:G84" si="18">E82*$H$1</f>
        <v>1.9108433734939758</v>
      </c>
    </row>
    <row r="83" spans="1:7" outlineLevel="6">
      <c r="A83" s="20" t="s">
        <v>163</v>
      </c>
      <c r="B83" t="s">
        <v>157</v>
      </c>
      <c r="C83">
        <v>10</v>
      </c>
      <c r="D83" s="18">
        <v>0</v>
      </c>
      <c r="E83" s="23">
        <f t="shared" si="17"/>
        <v>9.554216867469878E-3</v>
      </c>
      <c r="F83" s="26">
        <f t="shared" si="15"/>
        <v>0</v>
      </c>
      <c r="G83">
        <f t="shared" si="18"/>
        <v>9.5542168674698775</v>
      </c>
    </row>
    <row r="84" spans="1:7" outlineLevel="6">
      <c r="A84" s="20" t="s">
        <v>164</v>
      </c>
      <c r="B84" t="s">
        <v>151</v>
      </c>
      <c r="C84">
        <v>70</v>
      </c>
      <c r="D84" s="18">
        <v>0</v>
      </c>
      <c r="E84" s="23">
        <f t="shared" si="17"/>
        <v>6.6879518072289146E-2</v>
      </c>
      <c r="F84" s="26">
        <f t="shared" si="15"/>
        <v>0</v>
      </c>
      <c r="G84">
        <f t="shared" si="18"/>
        <v>66.879518072289144</v>
      </c>
    </row>
    <row r="85" spans="1:7" s="30" customFormat="1" outlineLevel="5">
      <c r="A85" s="29" t="s">
        <v>165</v>
      </c>
      <c r="B85" s="30" t="s">
        <v>166</v>
      </c>
      <c r="C85" s="30">
        <v>120</v>
      </c>
      <c r="D85" s="31">
        <v>0</v>
      </c>
      <c r="E85" s="37">
        <v>1.2200000000000001E-2</v>
      </c>
      <c r="F85" s="77">
        <f>SUM(F86:F90)</f>
        <v>0</v>
      </c>
      <c r="G85" s="77">
        <f>SUM(G86:G90)</f>
        <v>12.200000000000003</v>
      </c>
    </row>
    <row r="86" spans="1:7" outlineLevel="6">
      <c r="A86" s="20" t="s">
        <v>167</v>
      </c>
      <c r="B86" t="s">
        <v>137</v>
      </c>
      <c r="C86">
        <v>1</v>
      </c>
      <c r="D86" s="18">
        <v>0</v>
      </c>
      <c r="E86" s="35">
        <f>$E$85*C86/SUM($C$86:$C$90)</f>
        <v>6.7777777777777782E-5</v>
      </c>
      <c r="F86" s="26">
        <f t="shared" si="15"/>
        <v>0</v>
      </c>
      <c r="G86">
        <f t="shared" ref="G86:G149" si="19">E86*$H$1</f>
        <v>6.7777777777777784E-2</v>
      </c>
    </row>
    <row r="87" spans="1:7" outlineLevel="6">
      <c r="A87" s="20" t="s">
        <v>168</v>
      </c>
      <c r="B87" t="s">
        <v>125</v>
      </c>
      <c r="C87">
        <v>2</v>
      </c>
      <c r="D87" s="18">
        <v>0</v>
      </c>
      <c r="E87" s="35">
        <f t="shared" ref="E87:E90" si="20">$E$85*C87/SUM($C$86:$C$90)</f>
        <v>1.3555555555555556E-4</v>
      </c>
      <c r="F87" s="26">
        <f t="shared" si="15"/>
        <v>0</v>
      </c>
      <c r="G87">
        <f t="shared" si="19"/>
        <v>0.13555555555555557</v>
      </c>
    </row>
    <row r="88" spans="1:7" outlineLevel="6">
      <c r="A88" s="20" t="s">
        <v>169</v>
      </c>
      <c r="B88" t="s">
        <v>157</v>
      </c>
      <c r="C88">
        <v>7</v>
      </c>
      <c r="D88" s="18">
        <v>0</v>
      </c>
      <c r="E88" s="35">
        <f t="shared" si="20"/>
        <v>4.7444444444444449E-4</v>
      </c>
      <c r="F88" s="26">
        <f t="shared" si="15"/>
        <v>0</v>
      </c>
      <c r="G88">
        <f t="shared" si="19"/>
        <v>0.4744444444444445</v>
      </c>
    </row>
    <row r="89" spans="1:7" outlineLevel="6">
      <c r="A89" s="20" t="s">
        <v>170</v>
      </c>
      <c r="B89" t="s">
        <v>171</v>
      </c>
      <c r="C89">
        <v>60</v>
      </c>
      <c r="D89" s="18">
        <v>0</v>
      </c>
      <c r="E89" s="35">
        <f t="shared" si="20"/>
        <v>4.0666666666666672E-3</v>
      </c>
      <c r="F89" s="26">
        <f t="shared" si="15"/>
        <v>0</v>
      </c>
      <c r="G89">
        <f t="shared" si="19"/>
        <v>4.0666666666666673</v>
      </c>
    </row>
    <row r="90" spans="1:7" outlineLevel="6">
      <c r="A90" s="20" t="s">
        <v>172</v>
      </c>
      <c r="B90" t="s">
        <v>173</v>
      </c>
      <c r="C90">
        <v>110</v>
      </c>
      <c r="D90" s="18">
        <v>0</v>
      </c>
      <c r="E90" s="35">
        <f t="shared" si="20"/>
        <v>7.4555555555555564E-3</v>
      </c>
      <c r="F90" s="26">
        <f t="shared" si="15"/>
        <v>0</v>
      </c>
      <c r="G90">
        <f t="shared" si="19"/>
        <v>7.4555555555555566</v>
      </c>
    </row>
    <row r="91" spans="1:7" s="30" customFormat="1" outlineLevel="5">
      <c r="A91" s="29" t="s">
        <v>174</v>
      </c>
      <c r="B91" s="30" t="s">
        <v>175</v>
      </c>
      <c r="C91" s="30">
        <v>120</v>
      </c>
      <c r="D91" s="31">
        <v>0</v>
      </c>
      <c r="E91" s="37">
        <v>5.4899999999999997E-2</v>
      </c>
      <c r="F91" s="77">
        <f>SUM(F92:F95)</f>
        <v>0</v>
      </c>
      <c r="G91" s="77">
        <f>SUM(G92:G95)</f>
        <v>54.899999999999991</v>
      </c>
    </row>
    <row r="92" spans="1:7" outlineLevel="6">
      <c r="A92" s="20" t="s">
        <v>176</v>
      </c>
      <c r="B92" t="s">
        <v>137</v>
      </c>
      <c r="C92">
        <v>1</v>
      </c>
      <c r="D92" s="18">
        <v>0</v>
      </c>
      <c r="E92" s="35">
        <f>$E$91*C92/SUM($C$92:$C$95)</f>
        <v>4.2890624999999998E-4</v>
      </c>
      <c r="F92" s="26">
        <f>D92*E92</f>
        <v>0</v>
      </c>
      <c r="G92">
        <f t="shared" si="19"/>
        <v>0.42890624999999999</v>
      </c>
    </row>
    <row r="93" spans="1:7" outlineLevel="6">
      <c r="A93" s="20" t="s">
        <v>177</v>
      </c>
      <c r="B93" t="s">
        <v>125</v>
      </c>
      <c r="C93">
        <v>2</v>
      </c>
      <c r="D93" s="18">
        <v>0</v>
      </c>
      <c r="E93" s="35">
        <f t="shared" ref="E93:E95" si="21">$E$91*C93/SUM($C$92:$C$95)</f>
        <v>8.5781249999999996E-4</v>
      </c>
      <c r="F93" s="26">
        <f t="shared" ref="F93:F95" si="22">D93*E93</f>
        <v>0</v>
      </c>
      <c r="G93">
        <f t="shared" si="19"/>
        <v>0.85781249999999998</v>
      </c>
    </row>
    <row r="94" spans="1:7" outlineLevel="6">
      <c r="A94" s="20" t="s">
        <v>178</v>
      </c>
      <c r="B94" t="s">
        <v>157</v>
      </c>
      <c r="C94">
        <v>10</v>
      </c>
      <c r="D94" s="18">
        <v>0</v>
      </c>
      <c r="E94" s="35">
        <f t="shared" si="21"/>
        <v>4.2890624999999995E-3</v>
      </c>
      <c r="F94" s="26">
        <f t="shared" si="22"/>
        <v>0</v>
      </c>
      <c r="G94">
        <f t="shared" si="19"/>
        <v>4.2890624999999991</v>
      </c>
    </row>
    <row r="95" spans="1:7" outlineLevel="6">
      <c r="A95" s="20" t="s">
        <v>179</v>
      </c>
      <c r="B95" t="s">
        <v>151</v>
      </c>
      <c r="C95">
        <v>115</v>
      </c>
      <c r="D95" s="18">
        <v>0</v>
      </c>
      <c r="E95" s="35">
        <f t="shared" si="21"/>
        <v>4.9324218749999996E-2</v>
      </c>
      <c r="F95" s="26">
        <f t="shared" si="22"/>
        <v>0</v>
      </c>
      <c r="G95">
        <f t="shared" si="19"/>
        <v>49.324218749999993</v>
      </c>
    </row>
    <row r="96" spans="1:7" s="30" customFormat="1" outlineLevel="5">
      <c r="A96" s="29" t="s">
        <v>180</v>
      </c>
      <c r="B96" s="30" t="s">
        <v>181</v>
      </c>
      <c r="C96" s="30">
        <v>120</v>
      </c>
      <c r="D96" s="31">
        <v>0</v>
      </c>
      <c r="E96" s="37">
        <v>1.2200000000000001E-2</v>
      </c>
      <c r="F96" s="77">
        <f>SUM(F97:F100)</f>
        <v>0</v>
      </c>
      <c r="G96" s="77">
        <f>SUM(G97:G100)</f>
        <v>12.200000000000001</v>
      </c>
    </row>
    <row r="97" spans="1:7" outlineLevel="6">
      <c r="A97" s="20" t="s">
        <v>182</v>
      </c>
      <c r="B97" t="s">
        <v>137</v>
      </c>
      <c r="C97">
        <v>1</v>
      </c>
      <c r="D97" s="18">
        <v>0</v>
      </c>
      <c r="E97" s="23">
        <f>$E$96*C97/SUM($C$97:$C$100)</f>
        <v>1E-4</v>
      </c>
      <c r="F97" s="26">
        <f>D97*E97</f>
        <v>0</v>
      </c>
      <c r="G97">
        <f t="shared" si="19"/>
        <v>0.1</v>
      </c>
    </row>
    <row r="98" spans="1:7" outlineLevel="6">
      <c r="A98" s="20" t="s">
        <v>183</v>
      </c>
      <c r="B98" t="s">
        <v>125</v>
      </c>
      <c r="C98">
        <v>2</v>
      </c>
      <c r="D98" s="18">
        <v>0</v>
      </c>
      <c r="E98" s="23">
        <f t="shared" ref="E98:E100" si="23">$E$96*C98/SUM($C$97:$C$100)</f>
        <v>2.0000000000000001E-4</v>
      </c>
      <c r="F98" s="26">
        <f t="shared" ref="F98:F100" si="24">D98*E98</f>
        <v>0</v>
      </c>
      <c r="G98">
        <f t="shared" si="19"/>
        <v>0.2</v>
      </c>
    </row>
    <row r="99" spans="1:7" outlineLevel="6">
      <c r="A99" s="20" t="s">
        <v>184</v>
      </c>
      <c r="B99" t="s">
        <v>157</v>
      </c>
      <c r="C99">
        <v>5</v>
      </c>
      <c r="D99" s="18">
        <v>0</v>
      </c>
      <c r="E99" s="23">
        <f t="shared" si="23"/>
        <v>5.0000000000000001E-4</v>
      </c>
      <c r="F99" s="26">
        <f t="shared" si="24"/>
        <v>0</v>
      </c>
      <c r="G99">
        <f t="shared" si="19"/>
        <v>0.5</v>
      </c>
    </row>
    <row r="100" spans="1:7" outlineLevel="6">
      <c r="A100" s="20" t="s">
        <v>185</v>
      </c>
      <c r="B100" t="s">
        <v>151</v>
      </c>
      <c r="C100">
        <v>114</v>
      </c>
      <c r="D100" s="18">
        <v>0</v>
      </c>
      <c r="E100" s="23">
        <f t="shared" si="23"/>
        <v>1.14E-2</v>
      </c>
      <c r="F100" s="26">
        <f t="shared" si="24"/>
        <v>0</v>
      </c>
      <c r="G100">
        <f t="shared" si="19"/>
        <v>11.4</v>
      </c>
    </row>
    <row r="101" spans="1:7" s="30" customFormat="1" outlineLevel="5">
      <c r="A101" s="29" t="s">
        <v>186</v>
      </c>
      <c r="B101" s="30" t="s">
        <v>187</v>
      </c>
      <c r="C101" s="30">
        <v>105</v>
      </c>
      <c r="D101" s="31">
        <v>0</v>
      </c>
      <c r="E101" s="37">
        <v>1.83E-2</v>
      </c>
      <c r="F101" s="77">
        <f>SUM(F102:F105)</f>
        <v>0</v>
      </c>
      <c r="G101" s="77">
        <f>SUM(G102:G105)</f>
        <v>18.3</v>
      </c>
    </row>
    <row r="102" spans="1:7" outlineLevel="6">
      <c r="A102" s="20" t="s">
        <v>188</v>
      </c>
      <c r="B102" t="s">
        <v>137</v>
      </c>
      <c r="C102">
        <v>1</v>
      </c>
      <c r="D102" s="18">
        <v>0</v>
      </c>
      <c r="E102" s="35">
        <f>$E$101*C102/SUM($C$102:$C$105)</f>
        <v>1.7102803738317757E-4</v>
      </c>
      <c r="F102" s="26">
        <f>D102*E102</f>
        <v>0</v>
      </c>
      <c r="G102">
        <f t="shared" si="19"/>
        <v>0.17102803738317757</v>
      </c>
    </row>
    <row r="103" spans="1:7" outlineLevel="6">
      <c r="A103" s="20" t="s">
        <v>189</v>
      </c>
      <c r="B103" t="s">
        <v>125</v>
      </c>
      <c r="C103">
        <v>2</v>
      </c>
      <c r="D103" s="18">
        <v>0</v>
      </c>
      <c r="E103" s="35">
        <f t="shared" ref="E103:E105" si="25">$E$101*C103/SUM($C$102:$C$105)</f>
        <v>3.4205607476635514E-4</v>
      </c>
      <c r="F103" s="26">
        <f t="shared" ref="F103:F105" si="26">D103*E103</f>
        <v>0</v>
      </c>
      <c r="G103">
        <f t="shared" si="19"/>
        <v>0.34205607476635513</v>
      </c>
    </row>
    <row r="104" spans="1:7" outlineLevel="6">
      <c r="A104" s="20" t="s">
        <v>190</v>
      </c>
      <c r="B104" t="s">
        <v>157</v>
      </c>
      <c r="C104">
        <v>5</v>
      </c>
      <c r="D104" s="18">
        <v>0</v>
      </c>
      <c r="E104" s="35">
        <f t="shared" si="25"/>
        <v>8.5514018691588783E-4</v>
      </c>
      <c r="F104" s="26">
        <f t="shared" si="26"/>
        <v>0</v>
      </c>
      <c r="G104">
        <f t="shared" si="19"/>
        <v>0.85514018691588778</v>
      </c>
    </row>
    <row r="105" spans="1:7" outlineLevel="6">
      <c r="A105" s="20" t="s">
        <v>191</v>
      </c>
      <c r="B105" t="s">
        <v>151</v>
      </c>
      <c r="C105">
        <v>99</v>
      </c>
      <c r="D105" s="18">
        <v>0</v>
      </c>
      <c r="E105" s="35">
        <f t="shared" si="25"/>
        <v>1.6931775700934581E-2</v>
      </c>
      <c r="F105" s="26">
        <f t="shared" si="26"/>
        <v>0</v>
      </c>
      <c r="G105">
        <f t="shared" si="19"/>
        <v>16.93177570093458</v>
      </c>
    </row>
    <row r="106" spans="1:7" s="30" customFormat="1" outlineLevel="5">
      <c r="A106" s="29" t="s">
        <v>192</v>
      </c>
      <c r="B106" s="30" t="s">
        <v>193</v>
      </c>
      <c r="C106" s="30">
        <v>105</v>
      </c>
      <c r="D106" s="31">
        <v>0</v>
      </c>
      <c r="E106" s="37">
        <v>4.8800000000000003E-2</v>
      </c>
      <c r="F106" s="77">
        <f>SUM(F107:F111)</f>
        <v>0</v>
      </c>
      <c r="G106" s="77">
        <f>SUM(G107:G111)</f>
        <v>48.800000000000004</v>
      </c>
    </row>
    <row r="107" spans="1:7" outlineLevel="6">
      <c r="A107" s="20" t="s">
        <v>194</v>
      </c>
      <c r="B107" t="s">
        <v>137</v>
      </c>
      <c r="C107">
        <v>1</v>
      </c>
      <c r="D107" s="18">
        <v>0</v>
      </c>
      <c r="E107" s="35">
        <f>$E$106*C107/SUM($C$107:$C$111)</f>
        <v>4.0330578512396699E-4</v>
      </c>
      <c r="F107" s="26">
        <f>D107*E107</f>
        <v>0</v>
      </c>
      <c r="G107">
        <f t="shared" si="19"/>
        <v>0.40330578512396698</v>
      </c>
    </row>
    <row r="108" spans="1:7" outlineLevel="6">
      <c r="A108" s="20" t="s">
        <v>195</v>
      </c>
      <c r="B108" t="s">
        <v>125</v>
      </c>
      <c r="C108">
        <v>2</v>
      </c>
      <c r="D108" s="18">
        <v>0</v>
      </c>
      <c r="E108" s="35">
        <f t="shared" ref="E108:E111" si="27">$E$106*C108/SUM($C$107:$C$111)</f>
        <v>8.0661157024793399E-4</v>
      </c>
      <c r="F108" s="26">
        <f t="shared" ref="F108:F111" si="28">D108*E108</f>
        <v>0</v>
      </c>
      <c r="G108">
        <f t="shared" si="19"/>
        <v>0.80661157024793395</v>
      </c>
    </row>
    <row r="109" spans="1:7" outlineLevel="6">
      <c r="A109" s="20" t="s">
        <v>196</v>
      </c>
      <c r="B109" t="s">
        <v>197</v>
      </c>
      <c r="C109">
        <v>5</v>
      </c>
      <c r="D109" s="18">
        <v>0</v>
      </c>
      <c r="E109" s="35">
        <f t="shared" si="27"/>
        <v>2.0165289256198348E-3</v>
      </c>
      <c r="F109" s="26">
        <f t="shared" si="28"/>
        <v>0</v>
      </c>
      <c r="G109">
        <f t="shared" si="19"/>
        <v>2.0165289256198347</v>
      </c>
    </row>
    <row r="110" spans="1:7" outlineLevel="6">
      <c r="A110" s="20" t="s">
        <v>198</v>
      </c>
      <c r="B110" t="s">
        <v>199</v>
      </c>
      <c r="C110">
        <v>12</v>
      </c>
      <c r="D110" s="18">
        <v>0</v>
      </c>
      <c r="E110" s="35">
        <f t="shared" si="27"/>
        <v>4.8396694214876031E-3</v>
      </c>
      <c r="F110" s="26">
        <f t="shared" si="28"/>
        <v>0</v>
      </c>
      <c r="G110">
        <f t="shared" si="19"/>
        <v>4.8396694214876028</v>
      </c>
    </row>
    <row r="111" spans="1:7" outlineLevel="6">
      <c r="A111" s="20" t="s">
        <v>200</v>
      </c>
      <c r="B111" t="s">
        <v>201</v>
      </c>
      <c r="C111">
        <v>101</v>
      </c>
      <c r="D111" s="18">
        <v>0</v>
      </c>
      <c r="E111" s="35">
        <f t="shared" si="27"/>
        <v>4.0733884297520666E-2</v>
      </c>
      <c r="F111" s="26">
        <f t="shared" si="28"/>
        <v>0</v>
      </c>
      <c r="G111">
        <f t="shared" si="19"/>
        <v>40.733884297520667</v>
      </c>
    </row>
    <row r="112" spans="1:7" s="30" customFormat="1" outlineLevel="5">
      <c r="A112" s="29" t="s">
        <v>202</v>
      </c>
      <c r="B112" s="30" t="s">
        <v>203</v>
      </c>
      <c r="C112" s="30">
        <v>60</v>
      </c>
      <c r="D112" s="31">
        <v>0</v>
      </c>
      <c r="E112" s="37">
        <v>1.2200000000000001E-2</v>
      </c>
      <c r="F112" s="77">
        <f>SUM(F113:F116)</f>
        <v>0</v>
      </c>
      <c r="G112" s="77">
        <f>SUM(G113:G116)</f>
        <v>12.2</v>
      </c>
    </row>
    <row r="113" spans="1:7" outlineLevel="6">
      <c r="A113" s="20" t="s">
        <v>204</v>
      </c>
      <c r="B113" t="s">
        <v>41</v>
      </c>
      <c r="C113">
        <v>1</v>
      </c>
      <c r="D113" s="18">
        <v>0</v>
      </c>
      <c r="E113" s="75">
        <f>$E$112*C113/SUM($C$113:$C$116)</f>
        <v>2.0333333333333333E-4</v>
      </c>
      <c r="F113" s="26">
        <f>D113*E113</f>
        <v>0</v>
      </c>
      <c r="G113">
        <f t="shared" si="19"/>
        <v>0.20333333333333334</v>
      </c>
    </row>
    <row r="114" spans="1:7" outlineLevel="6">
      <c r="A114" s="20" t="s">
        <v>205</v>
      </c>
      <c r="B114" t="s">
        <v>157</v>
      </c>
      <c r="C114">
        <v>3</v>
      </c>
      <c r="D114" s="18">
        <v>0</v>
      </c>
      <c r="E114" s="75">
        <f t="shared" ref="E114:E116" si="29">$E$112*C114/SUM($C$113:$C$116)</f>
        <v>6.0999999999999997E-4</v>
      </c>
      <c r="F114" s="26">
        <f t="shared" ref="F114:F116" si="30">D114*E114</f>
        <v>0</v>
      </c>
      <c r="G114">
        <f t="shared" si="19"/>
        <v>0.61</v>
      </c>
    </row>
    <row r="115" spans="1:7" outlineLevel="6">
      <c r="A115" s="20" t="s">
        <v>206</v>
      </c>
      <c r="B115" t="s">
        <v>125</v>
      </c>
      <c r="C115">
        <v>1</v>
      </c>
      <c r="D115" s="18">
        <v>0</v>
      </c>
      <c r="E115" s="75">
        <f t="shared" si="29"/>
        <v>2.0333333333333333E-4</v>
      </c>
      <c r="F115" s="26">
        <f t="shared" si="30"/>
        <v>0</v>
      </c>
      <c r="G115">
        <f t="shared" si="19"/>
        <v>0.20333333333333334</v>
      </c>
    </row>
    <row r="116" spans="1:7" outlineLevel="6">
      <c r="A116" s="20" t="s">
        <v>207</v>
      </c>
      <c r="B116" t="s">
        <v>151</v>
      </c>
      <c r="C116">
        <v>55</v>
      </c>
      <c r="D116" s="18">
        <v>0</v>
      </c>
      <c r="E116" s="75">
        <f t="shared" si="29"/>
        <v>1.1183333333333333E-2</v>
      </c>
      <c r="F116" s="26">
        <f t="shared" si="30"/>
        <v>0</v>
      </c>
      <c r="G116">
        <f t="shared" si="19"/>
        <v>11.183333333333334</v>
      </c>
    </row>
    <row r="117" spans="1:7" s="28" customFormat="1" ht="20.25" outlineLevel="4">
      <c r="A117" s="67" t="s">
        <v>208</v>
      </c>
      <c r="B117" s="68" t="s">
        <v>7</v>
      </c>
      <c r="C117" s="68">
        <v>225</v>
      </c>
      <c r="D117" s="69">
        <v>0</v>
      </c>
      <c r="E117" s="80">
        <f>SUM(E118,E124)</f>
        <v>0.1525</v>
      </c>
      <c r="F117" s="70">
        <f>SUM(F118,F124)</f>
        <v>0</v>
      </c>
      <c r="G117" s="70">
        <f>SUM(G118,G124)</f>
        <v>152.5</v>
      </c>
    </row>
    <row r="118" spans="1:7" outlineLevel="5">
      <c r="A118" s="20" t="s">
        <v>209</v>
      </c>
      <c r="B118" t="s">
        <v>210</v>
      </c>
      <c r="C118">
        <v>93</v>
      </c>
      <c r="D118" s="18">
        <v>0</v>
      </c>
      <c r="E118" s="26">
        <v>0.10979999999999999</v>
      </c>
      <c r="F118" s="77">
        <f>SUM(F119:F123)</f>
        <v>0</v>
      </c>
      <c r="G118" s="77">
        <f>SUM(G119:G123)</f>
        <v>109.8</v>
      </c>
    </row>
    <row r="119" spans="1:7" outlineLevel="6">
      <c r="A119" s="20" t="s">
        <v>211</v>
      </c>
      <c r="B119" t="s">
        <v>137</v>
      </c>
      <c r="C119">
        <v>1</v>
      </c>
      <c r="D119" s="18">
        <v>0</v>
      </c>
      <c r="E119" s="35">
        <f>$E$118*C119/SUM($C$119:$C$123)</f>
        <v>9.1499999999999991E-4</v>
      </c>
      <c r="F119" s="26">
        <f>D119*E119</f>
        <v>0</v>
      </c>
      <c r="G119">
        <f t="shared" si="19"/>
        <v>0.91499999999999992</v>
      </c>
    </row>
    <row r="120" spans="1:7" outlineLevel="6">
      <c r="A120" s="20" t="s">
        <v>212</v>
      </c>
      <c r="B120" t="s">
        <v>114</v>
      </c>
      <c r="C120">
        <v>4</v>
      </c>
      <c r="D120" s="18">
        <v>0</v>
      </c>
      <c r="E120" s="35">
        <f t="shared" ref="E120:E122" si="31">$E$118*C120/SUM($C$119:$C$123)</f>
        <v>3.6599999999999996E-3</v>
      </c>
      <c r="F120" s="26">
        <f t="shared" ref="F120:F123" si="32">D120*E120</f>
        <v>0</v>
      </c>
      <c r="G120">
        <f t="shared" si="19"/>
        <v>3.6599999999999997</v>
      </c>
    </row>
    <row r="121" spans="1:7" outlineLevel="6">
      <c r="A121" s="20" t="s">
        <v>213</v>
      </c>
      <c r="B121" t="s">
        <v>214</v>
      </c>
      <c r="C121">
        <v>88</v>
      </c>
      <c r="D121" s="18">
        <v>0</v>
      </c>
      <c r="E121" s="35">
        <f t="shared" si="31"/>
        <v>8.0519999999999994E-2</v>
      </c>
      <c r="F121" s="26">
        <f t="shared" si="32"/>
        <v>0</v>
      </c>
      <c r="G121">
        <f t="shared" si="19"/>
        <v>80.52</v>
      </c>
    </row>
    <row r="122" spans="1:7" outlineLevel="6">
      <c r="A122" s="20" t="s">
        <v>215</v>
      </c>
      <c r="B122" t="s">
        <v>216</v>
      </c>
      <c r="C122">
        <v>20</v>
      </c>
      <c r="D122" s="18">
        <v>0</v>
      </c>
      <c r="E122" s="35">
        <f t="shared" si="31"/>
        <v>1.8299999999999997E-2</v>
      </c>
      <c r="F122" s="26">
        <f t="shared" si="32"/>
        <v>0</v>
      </c>
      <c r="G122">
        <f t="shared" si="19"/>
        <v>18.299999999999997</v>
      </c>
    </row>
    <row r="123" spans="1:7" outlineLevel="6">
      <c r="A123" s="20" t="s">
        <v>217</v>
      </c>
      <c r="B123" t="s">
        <v>218</v>
      </c>
      <c r="C123">
        <v>7</v>
      </c>
      <c r="D123" s="18">
        <v>0</v>
      </c>
      <c r="E123" s="35">
        <f>$E$118*C123/SUM($C$119:$C$123)</f>
        <v>6.4049999999999992E-3</v>
      </c>
      <c r="F123" s="26">
        <f t="shared" si="32"/>
        <v>0</v>
      </c>
      <c r="G123">
        <f t="shared" si="19"/>
        <v>6.4049999999999994</v>
      </c>
    </row>
    <row r="124" spans="1:7" s="30" customFormat="1" outlineLevel="5">
      <c r="A124" s="29" t="s">
        <v>219</v>
      </c>
      <c r="B124" s="30" t="s">
        <v>220</v>
      </c>
      <c r="C124" s="30">
        <v>105</v>
      </c>
      <c r="D124" s="31">
        <v>0</v>
      </c>
      <c r="E124" s="37">
        <v>4.2700000000000002E-2</v>
      </c>
      <c r="F124" s="1">
        <f t="shared" ref="F124" si="33">D124*E124</f>
        <v>0</v>
      </c>
      <c r="G124" s="77">
        <f>SUM(G125:G132)</f>
        <v>42.7</v>
      </c>
    </row>
    <row r="125" spans="1:7" outlineLevel="6">
      <c r="A125" s="20" t="s">
        <v>221</v>
      </c>
      <c r="B125" t="s">
        <v>137</v>
      </c>
      <c r="C125">
        <v>1</v>
      </c>
      <c r="D125" s="18">
        <v>0</v>
      </c>
      <c r="E125" s="35">
        <f>$E$124*C125/SUM($C$125:$C$132)</f>
        <v>1.9860465116279072E-4</v>
      </c>
      <c r="G125">
        <f t="shared" si="19"/>
        <v>0.19860465116279072</v>
      </c>
    </row>
    <row r="126" spans="1:7" outlineLevel="6">
      <c r="A126" s="20" t="s">
        <v>222</v>
      </c>
      <c r="B126" t="s">
        <v>157</v>
      </c>
      <c r="C126">
        <v>47</v>
      </c>
      <c r="D126" s="18">
        <v>0</v>
      </c>
      <c r="E126" s="35">
        <f t="shared" ref="E126:E132" si="34">$E$124*C126/SUM($C$125:$C$132)</f>
        <v>9.334418604651163E-3</v>
      </c>
      <c r="G126">
        <f t="shared" si="19"/>
        <v>9.3344186046511624</v>
      </c>
    </row>
    <row r="127" spans="1:7" outlineLevel="6">
      <c r="A127" s="20" t="s">
        <v>223</v>
      </c>
      <c r="B127" t="s">
        <v>125</v>
      </c>
      <c r="C127">
        <v>2</v>
      </c>
      <c r="D127" s="18">
        <v>0</v>
      </c>
      <c r="E127" s="35">
        <f t="shared" si="34"/>
        <v>3.9720930232558144E-4</v>
      </c>
      <c r="G127">
        <f t="shared" si="19"/>
        <v>0.39720930232558144</v>
      </c>
    </row>
    <row r="128" spans="1:7" outlineLevel="6">
      <c r="A128" s="20" t="s">
        <v>224</v>
      </c>
      <c r="B128" t="s">
        <v>225</v>
      </c>
      <c r="C128">
        <v>40</v>
      </c>
      <c r="D128" s="18">
        <v>0</v>
      </c>
      <c r="E128" s="35">
        <f t="shared" si="34"/>
        <v>7.9441860465116285E-3</v>
      </c>
      <c r="G128">
        <f t="shared" si="19"/>
        <v>7.9441860465116285</v>
      </c>
    </row>
    <row r="129" spans="1:8" outlineLevel="6">
      <c r="A129" s="20" t="s">
        <v>226</v>
      </c>
      <c r="B129" t="s">
        <v>227</v>
      </c>
      <c r="C129">
        <v>25</v>
      </c>
      <c r="D129" s="18">
        <v>0</v>
      </c>
      <c r="E129" s="35">
        <f t="shared" si="34"/>
        <v>4.9651162790697676E-3</v>
      </c>
      <c r="G129">
        <f t="shared" si="19"/>
        <v>4.9651162790697674</v>
      </c>
    </row>
    <row r="130" spans="1:8" outlineLevel="6">
      <c r="A130" s="20" t="s">
        <v>228</v>
      </c>
      <c r="B130" t="s">
        <v>229</v>
      </c>
      <c r="C130">
        <v>15</v>
      </c>
      <c r="D130" s="18">
        <v>0</v>
      </c>
      <c r="E130" s="35">
        <f t="shared" si="34"/>
        <v>2.9790697674418609E-3</v>
      </c>
      <c r="G130">
        <f t="shared" si="19"/>
        <v>2.9790697674418611</v>
      </c>
    </row>
    <row r="131" spans="1:8" outlineLevel="6">
      <c r="A131" s="20" t="s">
        <v>230</v>
      </c>
      <c r="B131" t="s">
        <v>231</v>
      </c>
      <c r="C131">
        <v>12</v>
      </c>
      <c r="D131" s="18">
        <v>0</v>
      </c>
      <c r="E131" s="35">
        <f t="shared" si="34"/>
        <v>2.3832558139534883E-3</v>
      </c>
      <c r="G131">
        <f t="shared" si="19"/>
        <v>2.3832558139534883</v>
      </c>
    </row>
    <row r="132" spans="1:8" outlineLevel="6">
      <c r="A132" s="20" t="s">
        <v>232</v>
      </c>
      <c r="B132" t="s">
        <v>233</v>
      </c>
      <c r="C132">
        <v>73</v>
      </c>
      <c r="D132" s="18">
        <v>0</v>
      </c>
      <c r="E132" s="35">
        <f t="shared" si="34"/>
        <v>1.4498139534883723E-2</v>
      </c>
      <c r="G132">
        <f t="shared" si="19"/>
        <v>14.498139534883723</v>
      </c>
    </row>
    <row r="133" spans="1:8" s="28" customFormat="1" ht="20.25" outlineLevel="4">
      <c r="A133" s="67" t="s">
        <v>234</v>
      </c>
      <c r="B133" s="68" t="s">
        <v>8</v>
      </c>
      <c r="C133" s="68">
        <v>120</v>
      </c>
      <c r="D133" s="69">
        <v>0</v>
      </c>
      <c r="E133" s="80">
        <v>0.26229999999999998</v>
      </c>
      <c r="F133" s="70">
        <f>SUM(F134:F139)</f>
        <v>0</v>
      </c>
      <c r="G133" s="70">
        <f>SUM(G134:G139)</f>
        <v>262.29999999999995</v>
      </c>
    </row>
    <row r="134" spans="1:8" outlineLevel="5">
      <c r="A134" s="20" t="s">
        <v>235</v>
      </c>
      <c r="B134" t="s">
        <v>137</v>
      </c>
      <c r="C134">
        <v>2</v>
      </c>
      <c r="D134" s="18">
        <v>0</v>
      </c>
      <c r="E134" s="35">
        <f>$E$133*C134/SUM($C$134:$C$139)</f>
        <v>3.4741721854304633E-3</v>
      </c>
      <c r="F134" s="1">
        <f>D134*E134</f>
        <v>0</v>
      </c>
      <c r="G134">
        <f t="shared" si="19"/>
        <v>3.4741721854304632</v>
      </c>
    </row>
    <row r="135" spans="1:8" outlineLevel="5">
      <c r="A135" s="20" t="s">
        <v>236</v>
      </c>
      <c r="B135" t="s">
        <v>237</v>
      </c>
      <c r="C135">
        <v>20</v>
      </c>
      <c r="D135" s="18">
        <v>0</v>
      </c>
      <c r="E135" s="35">
        <f t="shared" ref="E135:E138" si="35">$E$133*C135/SUM($C$134:$C$139)</f>
        <v>3.474172185430463E-2</v>
      </c>
      <c r="F135" s="1">
        <f t="shared" ref="F135:F141" si="36">D135*E135</f>
        <v>0</v>
      </c>
      <c r="G135">
        <f t="shared" si="19"/>
        <v>34.741721854304629</v>
      </c>
    </row>
    <row r="136" spans="1:8" outlineLevel="5">
      <c r="A136" s="20" t="s">
        <v>238</v>
      </c>
      <c r="B136" t="s">
        <v>239</v>
      </c>
      <c r="C136">
        <v>10</v>
      </c>
      <c r="D136" s="18">
        <v>0</v>
      </c>
      <c r="E136" s="35">
        <f t="shared" si="35"/>
        <v>1.7370860927152315E-2</v>
      </c>
      <c r="F136" s="1">
        <f t="shared" si="36"/>
        <v>0</v>
      </c>
      <c r="G136">
        <f t="shared" si="19"/>
        <v>17.370860927152314</v>
      </c>
    </row>
    <row r="137" spans="1:8" outlineLevel="5">
      <c r="A137" s="20" t="s">
        <v>240</v>
      </c>
      <c r="B137" t="s">
        <v>241</v>
      </c>
      <c r="C137">
        <v>5</v>
      </c>
      <c r="D137" s="18">
        <v>0</v>
      </c>
      <c r="E137" s="35">
        <f t="shared" si="35"/>
        <v>8.6854304635761576E-3</v>
      </c>
      <c r="F137" s="1">
        <f t="shared" si="36"/>
        <v>0</v>
      </c>
      <c r="G137">
        <f t="shared" si="19"/>
        <v>8.6854304635761572</v>
      </c>
    </row>
    <row r="138" spans="1:8" outlineLevel="5">
      <c r="A138" s="20" t="s">
        <v>242</v>
      </c>
      <c r="B138" t="s">
        <v>243</v>
      </c>
      <c r="C138">
        <v>12</v>
      </c>
      <c r="D138" s="18">
        <v>0</v>
      </c>
      <c r="E138" s="35">
        <f t="shared" si="35"/>
        <v>2.0845033112582779E-2</v>
      </c>
      <c r="F138" s="1">
        <f t="shared" si="36"/>
        <v>0</v>
      </c>
      <c r="G138">
        <f t="shared" si="19"/>
        <v>20.845033112582779</v>
      </c>
    </row>
    <row r="139" spans="1:8" outlineLevel="5">
      <c r="A139" s="20" t="s">
        <v>244</v>
      </c>
      <c r="B139" t="s">
        <v>245</v>
      </c>
      <c r="C139">
        <v>102</v>
      </c>
      <c r="D139" s="18">
        <v>0</v>
      </c>
      <c r="E139" s="35">
        <f>$E$133*C139/SUM($C$134:$C$139)</f>
        <v>0.17718278145695363</v>
      </c>
      <c r="F139" s="1">
        <f t="shared" si="36"/>
        <v>0</v>
      </c>
      <c r="G139">
        <f t="shared" si="19"/>
        <v>177.18278145695362</v>
      </c>
    </row>
    <row r="140" spans="1:8" s="28" customFormat="1" ht="20.25" outlineLevel="4">
      <c r="A140" s="67" t="s">
        <v>246</v>
      </c>
      <c r="B140" s="68" t="s">
        <v>9</v>
      </c>
      <c r="C140" s="68">
        <v>225</v>
      </c>
      <c r="D140" s="69">
        <v>0</v>
      </c>
      <c r="E140" s="80">
        <v>0.54289999999999994</v>
      </c>
      <c r="F140" s="70">
        <f>SUM(F141,F168,F209)</f>
        <v>0</v>
      </c>
      <c r="G140" s="70">
        <f>SUM(G141,G168,G209)</f>
        <v>542.9</v>
      </c>
      <c r="H140" s="28">
        <v>0.4209</v>
      </c>
    </row>
    <row r="141" spans="1:8" outlineLevel="5">
      <c r="A141" s="20" t="s">
        <v>247</v>
      </c>
      <c r="B141" t="s">
        <v>248</v>
      </c>
      <c r="C141">
        <v>210</v>
      </c>
      <c r="D141" s="18">
        <v>0</v>
      </c>
      <c r="E141" s="73">
        <f>C141*$H$140/($C$141+$C$168)</f>
        <v>0.21045</v>
      </c>
      <c r="F141" s="1">
        <f t="shared" si="36"/>
        <v>0</v>
      </c>
      <c r="G141" s="72">
        <f>SUM(G142,G161)</f>
        <v>210.44999999999996</v>
      </c>
    </row>
    <row r="142" spans="1:8" outlineLevel="6">
      <c r="A142" s="20" t="s">
        <v>249</v>
      </c>
      <c r="B142" t="s">
        <v>250</v>
      </c>
      <c r="C142">
        <v>135</v>
      </c>
      <c r="D142" s="18">
        <v>0</v>
      </c>
      <c r="E142" s="26">
        <f>C142*$E$141/($C$142+$C$161)</f>
        <v>0.14569615384615384</v>
      </c>
      <c r="G142" s="72">
        <f>SUM(G143:G160)</f>
        <v>145.69615384615381</v>
      </c>
    </row>
    <row r="143" spans="1:8" outlineLevel="7">
      <c r="A143" s="20" t="s">
        <v>251</v>
      </c>
      <c r="B143" t="s">
        <v>137</v>
      </c>
      <c r="C143">
        <v>1</v>
      </c>
      <c r="D143" s="18">
        <v>0</v>
      </c>
      <c r="E143" s="35">
        <f>$E$142*C143/SUM($C$143:$C$160)</f>
        <v>2.7751648351648347E-4</v>
      </c>
      <c r="G143">
        <f t="shared" si="19"/>
        <v>0.27751648351648345</v>
      </c>
    </row>
    <row r="144" spans="1:8" outlineLevel="7">
      <c r="A144" s="20" t="s">
        <v>252</v>
      </c>
      <c r="B144" t="s">
        <v>125</v>
      </c>
      <c r="C144">
        <v>3</v>
      </c>
      <c r="D144" s="18">
        <v>0</v>
      </c>
      <c r="E144" s="35">
        <f t="shared" ref="E144:E159" si="37">$E$142*C144/SUM($C$143:$C$160)</f>
        <v>8.3254945054945042E-4</v>
      </c>
      <c r="G144">
        <f t="shared" si="19"/>
        <v>0.8325494505494504</v>
      </c>
    </row>
    <row r="145" spans="1:7" outlineLevel="7">
      <c r="A145" s="20" t="s">
        <v>253</v>
      </c>
      <c r="B145" t="s">
        <v>254</v>
      </c>
      <c r="C145">
        <v>10</v>
      </c>
      <c r="D145" s="18">
        <v>0</v>
      </c>
      <c r="E145" s="35">
        <f t="shared" si="37"/>
        <v>2.775164835164835E-3</v>
      </c>
      <c r="G145">
        <f t="shared" si="19"/>
        <v>2.7751648351648348</v>
      </c>
    </row>
    <row r="146" spans="1:7" outlineLevel="7">
      <c r="A146" s="20" t="s">
        <v>255</v>
      </c>
      <c r="B146" t="s">
        <v>256</v>
      </c>
      <c r="C146">
        <v>15</v>
      </c>
      <c r="D146" s="18">
        <v>0</v>
      </c>
      <c r="E146" s="35">
        <f t="shared" si="37"/>
        <v>4.1627472527472524E-3</v>
      </c>
      <c r="G146">
        <f t="shared" si="19"/>
        <v>4.1627472527472529</v>
      </c>
    </row>
    <row r="147" spans="1:7" outlineLevel="7">
      <c r="A147" s="20" t="s">
        <v>257</v>
      </c>
      <c r="B147" t="s">
        <v>258</v>
      </c>
      <c r="C147">
        <v>35</v>
      </c>
      <c r="D147" s="18">
        <v>0</v>
      </c>
      <c r="E147" s="35">
        <f t="shared" si="37"/>
        <v>9.7130769230769232E-3</v>
      </c>
      <c r="G147">
        <f t="shared" si="19"/>
        <v>9.7130769230769225</v>
      </c>
    </row>
    <row r="148" spans="1:7" outlineLevel="7">
      <c r="A148" s="20" t="s">
        <v>259</v>
      </c>
      <c r="B148" t="s">
        <v>260</v>
      </c>
      <c r="C148">
        <v>30</v>
      </c>
      <c r="D148" s="18">
        <v>0</v>
      </c>
      <c r="E148" s="35">
        <f t="shared" si="37"/>
        <v>8.3254945054945049E-3</v>
      </c>
      <c r="G148">
        <f t="shared" si="19"/>
        <v>8.3254945054945058</v>
      </c>
    </row>
    <row r="149" spans="1:7" outlineLevel="7">
      <c r="A149" s="20" t="s">
        <v>261</v>
      </c>
      <c r="B149" t="s">
        <v>262</v>
      </c>
      <c r="C149">
        <v>36</v>
      </c>
      <c r="D149" s="18">
        <v>0</v>
      </c>
      <c r="E149" s="35">
        <f t="shared" si="37"/>
        <v>9.9905934065934055E-3</v>
      </c>
      <c r="G149">
        <f t="shared" si="19"/>
        <v>9.9905934065934048</v>
      </c>
    </row>
    <row r="150" spans="1:7" outlineLevel="7">
      <c r="A150" s="20" t="s">
        <v>263</v>
      </c>
      <c r="B150" t="s">
        <v>264</v>
      </c>
      <c r="C150">
        <v>26</v>
      </c>
      <c r="D150" s="18">
        <v>0</v>
      </c>
      <c r="E150" s="35">
        <f t="shared" si="37"/>
        <v>7.2154285714285706E-3</v>
      </c>
      <c r="G150">
        <f t="shared" ref="G150:G213" si="38">E150*$H$1</f>
        <v>7.2154285714285704</v>
      </c>
    </row>
    <row r="151" spans="1:7" outlineLevel="7">
      <c r="A151" s="20" t="s">
        <v>265</v>
      </c>
      <c r="B151" t="s">
        <v>266</v>
      </c>
      <c r="C151">
        <v>50</v>
      </c>
      <c r="D151" s="18">
        <v>0</v>
      </c>
      <c r="E151" s="35">
        <f t="shared" si="37"/>
        <v>1.3875824175824175E-2</v>
      </c>
      <c r="G151">
        <f t="shared" si="38"/>
        <v>13.875824175824174</v>
      </c>
    </row>
    <row r="152" spans="1:7" outlineLevel="7">
      <c r="A152" s="20" t="s">
        <v>267</v>
      </c>
      <c r="B152" t="s">
        <v>268</v>
      </c>
      <c r="C152">
        <v>40</v>
      </c>
      <c r="D152" s="18">
        <v>0</v>
      </c>
      <c r="E152" s="35">
        <f t="shared" si="37"/>
        <v>1.110065934065934E-2</v>
      </c>
      <c r="G152">
        <f t="shared" si="38"/>
        <v>11.100659340659339</v>
      </c>
    </row>
    <row r="153" spans="1:7" outlineLevel="7">
      <c r="A153" s="20" t="s">
        <v>269</v>
      </c>
      <c r="B153" t="s">
        <v>270</v>
      </c>
      <c r="C153">
        <v>55</v>
      </c>
      <c r="D153" s="18">
        <v>0</v>
      </c>
      <c r="E153" s="35">
        <f t="shared" si="37"/>
        <v>1.5263406593406593E-2</v>
      </c>
      <c r="G153">
        <f t="shared" si="38"/>
        <v>15.263406593406593</v>
      </c>
    </row>
    <row r="154" spans="1:7" outlineLevel="7">
      <c r="A154" s="20" t="s">
        <v>271</v>
      </c>
      <c r="B154" t="s">
        <v>272</v>
      </c>
      <c r="C154">
        <v>22</v>
      </c>
      <c r="D154" s="18">
        <v>0</v>
      </c>
      <c r="E154" s="35">
        <f t="shared" si="37"/>
        <v>6.1053626373626371E-3</v>
      </c>
      <c r="G154">
        <f t="shared" si="38"/>
        <v>6.1053626373626368</v>
      </c>
    </row>
    <row r="155" spans="1:7" outlineLevel="7">
      <c r="A155" s="20" t="s">
        <v>273</v>
      </c>
      <c r="B155" t="s">
        <v>274</v>
      </c>
      <c r="C155">
        <v>27</v>
      </c>
      <c r="D155" s="18">
        <v>0</v>
      </c>
      <c r="E155" s="35">
        <f t="shared" si="37"/>
        <v>7.4929450549450546E-3</v>
      </c>
      <c r="G155">
        <f t="shared" si="38"/>
        <v>7.4929450549450545</v>
      </c>
    </row>
    <row r="156" spans="1:7" outlineLevel="7">
      <c r="A156" s="20" t="s">
        <v>275</v>
      </c>
      <c r="B156" t="s">
        <v>276</v>
      </c>
      <c r="C156">
        <v>15</v>
      </c>
      <c r="D156" s="18">
        <v>0</v>
      </c>
      <c r="E156" s="35">
        <f t="shared" si="37"/>
        <v>4.1627472527472524E-3</v>
      </c>
      <c r="G156">
        <f t="shared" si="38"/>
        <v>4.1627472527472529</v>
      </c>
    </row>
    <row r="157" spans="1:7" outlineLevel="7">
      <c r="A157" s="20" t="s">
        <v>277</v>
      </c>
      <c r="B157" t="s">
        <v>278</v>
      </c>
      <c r="C157">
        <v>15</v>
      </c>
      <c r="D157" s="18">
        <v>0</v>
      </c>
      <c r="E157" s="35">
        <f t="shared" si="37"/>
        <v>4.1627472527472524E-3</v>
      </c>
      <c r="G157">
        <f t="shared" si="38"/>
        <v>4.1627472527472529</v>
      </c>
    </row>
    <row r="158" spans="1:7" outlineLevel="7">
      <c r="A158" s="20" t="s">
        <v>279</v>
      </c>
      <c r="B158" t="s">
        <v>280</v>
      </c>
      <c r="C158">
        <v>10</v>
      </c>
      <c r="D158" s="18">
        <v>0</v>
      </c>
      <c r="E158" s="35">
        <f t="shared" si="37"/>
        <v>2.775164835164835E-3</v>
      </c>
      <c r="G158">
        <f t="shared" si="38"/>
        <v>2.7751648351648348</v>
      </c>
    </row>
    <row r="159" spans="1:7" outlineLevel="7">
      <c r="A159" s="20" t="s">
        <v>281</v>
      </c>
      <c r="B159" t="s">
        <v>282</v>
      </c>
      <c r="C159">
        <v>7</v>
      </c>
      <c r="D159" s="18">
        <v>0</v>
      </c>
      <c r="E159" s="35">
        <f t="shared" si="37"/>
        <v>1.9426153846153844E-3</v>
      </c>
      <c r="G159">
        <f t="shared" si="38"/>
        <v>1.9426153846153844</v>
      </c>
    </row>
    <row r="160" spans="1:7" outlineLevel="7">
      <c r="A160" s="20" t="s">
        <v>283</v>
      </c>
      <c r="B160" t="s">
        <v>284</v>
      </c>
      <c r="C160">
        <v>128</v>
      </c>
      <c r="D160" s="18">
        <v>0</v>
      </c>
      <c r="E160" s="35">
        <f>$E$142*C160/SUM($C$143:$C$160)</f>
        <v>3.5522109890109885E-2</v>
      </c>
      <c r="G160">
        <f t="shared" si="38"/>
        <v>35.522109890109881</v>
      </c>
    </row>
    <row r="161" spans="1:7" s="33" customFormat="1" outlineLevel="6">
      <c r="A161" s="32" t="s">
        <v>285</v>
      </c>
      <c r="B161" s="33" t="s">
        <v>286</v>
      </c>
      <c r="C161" s="33">
        <v>60</v>
      </c>
      <c r="D161" s="34">
        <v>0</v>
      </c>
      <c r="E161" s="26">
        <f>C161*$E$141/($C$142+$C$161)</f>
        <v>6.4753846153846162E-2</v>
      </c>
      <c r="G161" s="72">
        <f>SUM(G162:G167)</f>
        <v>64.753846153846155</v>
      </c>
    </row>
    <row r="162" spans="1:7" outlineLevel="7">
      <c r="A162" s="20" t="s">
        <v>287</v>
      </c>
      <c r="B162" t="s">
        <v>137</v>
      </c>
      <c r="C162">
        <v>1</v>
      </c>
      <c r="D162" s="18">
        <v>0</v>
      </c>
      <c r="E162" s="35">
        <f>$E$161*C162/SUM($C$162:$C$167)</f>
        <v>6.9627791563275443E-4</v>
      </c>
      <c r="G162">
        <f t="shared" si="38"/>
        <v>0.69627791563275443</v>
      </c>
    </row>
    <row r="163" spans="1:7" outlineLevel="7">
      <c r="A163" s="20" t="s">
        <v>288</v>
      </c>
      <c r="B163" t="s">
        <v>125</v>
      </c>
      <c r="C163">
        <v>1</v>
      </c>
      <c r="D163" s="18">
        <v>0</v>
      </c>
      <c r="E163" s="35">
        <f t="shared" ref="E163:E166" si="39">$E$161*C163/SUM($C$162:$C$167)</f>
        <v>6.9627791563275443E-4</v>
      </c>
      <c r="G163">
        <f t="shared" si="38"/>
        <v>0.69627791563275443</v>
      </c>
    </row>
    <row r="164" spans="1:7" outlineLevel="7">
      <c r="A164" s="20" t="s">
        <v>289</v>
      </c>
      <c r="B164" t="s">
        <v>254</v>
      </c>
      <c r="C164">
        <v>3</v>
      </c>
      <c r="D164" s="18">
        <v>0</v>
      </c>
      <c r="E164" s="35">
        <f t="shared" si="39"/>
        <v>2.0888337468982633E-3</v>
      </c>
      <c r="G164">
        <f t="shared" si="38"/>
        <v>2.0888337468982634</v>
      </c>
    </row>
    <row r="165" spans="1:7" outlineLevel="7">
      <c r="A165" s="20" t="s">
        <v>290</v>
      </c>
      <c r="B165" t="s">
        <v>291</v>
      </c>
      <c r="C165">
        <v>15</v>
      </c>
      <c r="D165" s="18">
        <v>0</v>
      </c>
      <c r="E165" s="35">
        <f t="shared" si="39"/>
        <v>1.0444168734491317E-2</v>
      </c>
      <c r="G165">
        <f t="shared" si="38"/>
        <v>10.444168734491317</v>
      </c>
    </row>
    <row r="166" spans="1:7" outlineLevel="7">
      <c r="A166" s="20" t="s">
        <v>292</v>
      </c>
      <c r="B166" t="s">
        <v>293</v>
      </c>
      <c r="C166">
        <v>15</v>
      </c>
      <c r="D166" s="18">
        <v>0</v>
      </c>
      <c r="E166" s="35">
        <f t="shared" si="39"/>
        <v>1.0444168734491317E-2</v>
      </c>
      <c r="G166">
        <f t="shared" si="38"/>
        <v>10.444168734491317</v>
      </c>
    </row>
    <row r="167" spans="1:7" outlineLevel="7">
      <c r="A167" s="20" t="s">
        <v>294</v>
      </c>
      <c r="B167" t="s">
        <v>295</v>
      </c>
      <c r="C167">
        <v>58</v>
      </c>
      <c r="D167" s="18">
        <v>0</v>
      </c>
      <c r="E167" s="35">
        <f>$E$161*C167/SUM($C$162:$C$167)</f>
        <v>4.0384119106699756E-2</v>
      </c>
      <c r="G167">
        <f t="shared" si="38"/>
        <v>40.384119106699757</v>
      </c>
    </row>
    <row r="168" spans="1:7" s="30" customFormat="1" outlineLevel="5">
      <c r="A168" s="29" t="s">
        <v>296</v>
      </c>
      <c r="B168" s="30" t="s">
        <v>297</v>
      </c>
      <c r="C168" s="30">
        <v>210</v>
      </c>
      <c r="D168" s="31">
        <v>0</v>
      </c>
      <c r="E168" s="26">
        <f>C168*$H$140/($C$141+$C$168)</f>
        <v>0.21045</v>
      </c>
      <c r="F168" s="1">
        <f t="shared" ref="F168" si="40">D168*E168</f>
        <v>0</v>
      </c>
      <c r="G168" s="72">
        <f>SUM(G169,G192)</f>
        <v>210.45</v>
      </c>
    </row>
    <row r="169" spans="1:7" outlineLevel="6">
      <c r="A169" s="20" t="s">
        <v>298</v>
      </c>
      <c r="B169" t="s">
        <v>250</v>
      </c>
      <c r="C169">
        <v>135</v>
      </c>
      <c r="D169" s="18">
        <v>0</v>
      </c>
      <c r="E169" s="26">
        <f>C169*$E$168/($C$169+$C$192)</f>
        <v>0.14276758793969849</v>
      </c>
      <c r="G169" s="72">
        <f>SUM(G170,G179)</f>
        <v>142.76758793969847</v>
      </c>
    </row>
    <row r="170" spans="1:7" outlineLevel="7">
      <c r="A170" s="20" t="s">
        <v>299</v>
      </c>
      <c r="B170" t="s">
        <v>300</v>
      </c>
      <c r="C170">
        <v>46</v>
      </c>
      <c r="D170" s="18">
        <v>0</v>
      </c>
      <c r="E170" s="26">
        <f>C170*$E$169/($C$170+$C$179)</f>
        <v>3.6283475387989671E-2</v>
      </c>
      <c r="G170" s="72">
        <f>SUM(G171:G178)</f>
        <v>36.283475387989668</v>
      </c>
    </row>
    <row r="171" spans="1:7" outlineLevel="7">
      <c r="A171" s="20" t="s">
        <v>301</v>
      </c>
      <c r="B171" t="s">
        <v>137</v>
      </c>
      <c r="C171">
        <v>1</v>
      </c>
      <c r="D171" s="18">
        <v>0</v>
      </c>
      <c r="E171" s="35">
        <f>$E$170*C171/SUM($C$171:$C$178)</f>
        <v>3.5924233057415514E-4</v>
      </c>
      <c r="G171">
        <f t="shared" si="38"/>
        <v>0.35924233057415517</v>
      </c>
    </row>
    <row r="172" spans="1:7" outlineLevel="7">
      <c r="A172" s="20" t="s">
        <v>302</v>
      </c>
      <c r="B172" t="s">
        <v>125</v>
      </c>
      <c r="C172">
        <v>2</v>
      </c>
      <c r="D172" s="18">
        <v>0</v>
      </c>
      <c r="E172" s="35">
        <f t="shared" ref="E172:E177" si="41">$E$170*C172/SUM($C$171:$C$178)</f>
        <v>7.1848466114831028E-4</v>
      </c>
      <c r="G172">
        <f t="shared" si="38"/>
        <v>0.71848466114831033</v>
      </c>
    </row>
    <row r="173" spans="1:7" outlineLevel="7">
      <c r="A173" s="20" t="s">
        <v>303</v>
      </c>
      <c r="B173" t="s">
        <v>254</v>
      </c>
      <c r="C173">
        <v>5</v>
      </c>
      <c r="D173" s="18">
        <v>0</v>
      </c>
      <c r="E173" s="35">
        <f t="shared" si="41"/>
        <v>1.7962116528707759E-3</v>
      </c>
      <c r="G173">
        <f t="shared" si="38"/>
        <v>1.7962116528707759</v>
      </c>
    </row>
    <row r="174" spans="1:7" outlineLevel="7">
      <c r="A174" s="20" t="s">
        <v>304</v>
      </c>
      <c r="B174" t="s">
        <v>305</v>
      </c>
      <c r="C174">
        <v>27</v>
      </c>
      <c r="D174" s="18">
        <v>0</v>
      </c>
      <c r="E174" s="35">
        <f t="shared" si="41"/>
        <v>9.699542925502189E-3</v>
      </c>
      <c r="G174">
        <f t="shared" si="38"/>
        <v>9.6995429255021897</v>
      </c>
    </row>
    <row r="175" spans="1:7" outlineLevel="7">
      <c r="A175" s="20" t="s">
        <v>306</v>
      </c>
      <c r="B175" t="s">
        <v>307</v>
      </c>
      <c r="C175">
        <v>15</v>
      </c>
      <c r="D175" s="18">
        <v>0</v>
      </c>
      <c r="E175" s="35">
        <f t="shared" si="41"/>
        <v>5.3886349586123273E-3</v>
      </c>
      <c r="G175">
        <f t="shared" si="38"/>
        <v>5.388634958612327</v>
      </c>
    </row>
    <row r="176" spans="1:7" outlineLevel="7">
      <c r="A176" s="20" t="s">
        <v>308</v>
      </c>
      <c r="B176" t="s">
        <v>309</v>
      </c>
      <c r="C176">
        <v>17</v>
      </c>
      <c r="D176" s="18">
        <v>0</v>
      </c>
      <c r="E176" s="35">
        <f t="shared" si="41"/>
        <v>6.107119619760638E-3</v>
      </c>
      <c r="G176">
        <f t="shared" si="38"/>
        <v>6.1071196197606383</v>
      </c>
    </row>
    <row r="177" spans="1:7" outlineLevel="7">
      <c r="A177" s="20" t="s">
        <v>310</v>
      </c>
      <c r="B177" t="s">
        <v>311</v>
      </c>
      <c r="C177">
        <v>25</v>
      </c>
      <c r="D177" s="18">
        <v>0</v>
      </c>
      <c r="E177" s="35">
        <f t="shared" si="41"/>
        <v>8.9810582643538792E-3</v>
      </c>
      <c r="G177">
        <f t="shared" si="38"/>
        <v>8.9810582643538783</v>
      </c>
    </row>
    <row r="178" spans="1:7" outlineLevel="7">
      <c r="A178" s="20" t="s">
        <v>312</v>
      </c>
      <c r="B178" t="s">
        <v>313</v>
      </c>
      <c r="C178">
        <v>9</v>
      </c>
      <c r="D178" s="18">
        <v>0</v>
      </c>
      <c r="E178" s="35">
        <f>$E$170*C178/SUM($C$171:$C$178)</f>
        <v>3.233180975167396E-3</v>
      </c>
      <c r="G178">
        <f t="shared" si="38"/>
        <v>3.2331809751673961</v>
      </c>
    </row>
    <row r="179" spans="1:7" outlineLevel="7">
      <c r="A179" s="20" t="s">
        <v>314</v>
      </c>
      <c r="B179" t="s">
        <v>315</v>
      </c>
      <c r="C179">
        <v>135</v>
      </c>
      <c r="D179" s="18">
        <v>0</v>
      </c>
      <c r="E179" s="26">
        <f>C179*$E$169/($C$170+$C$179)</f>
        <v>0.10648411255170881</v>
      </c>
      <c r="G179" s="72">
        <f>SUM(G180:G191)</f>
        <v>106.4841125517088</v>
      </c>
    </row>
    <row r="180" spans="1:7" outlineLevel="7">
      <c r="A180" s="20" t="s">
        <v>316</v>
      </c>
      <c r="B180" t="s">
        <v>137</v>
      </c>
      <c r="C180">
        <v>1</v>
      </c>
      <c r="D180" s="18">
        <v>0</v>
      </c>
      <c r="E180" s="35">
        <f>$E$179*C180/SUM($C$180:$C$191)</f>
        <v>3.7626894894596751E-4</v>
      </c>
      <c r="G180">
        <f t="shared" si="38"/>
        <v>0.37626894894596752</v>
      </c>
    </row>
    <row r="181" spans="1:7" outlineLevel="7">
      <c r="A181" s="20" t="s">
        <v>317</v>
      </c>
      <c r="B181" t="s">
        <v>125</v>
      </c>
      <c r="C181">
        <v>2</v>
      </c>
      <c r="D181" s="18">
        <v>0</v>
      </c>
      <c r="E181" s="35">
        <f t="shared" ref="E181:E191" si="42">$E$179*C181/SUM($C$180:$C$191)</f>
        <v>7.5253789789193502E-4</v>
      </c>
      <c r="G181">
        <f t="shared" si="38"/>
        <v>0.75253789789193504</v>
      </c>
    </row>
    <row r="182" spans="1:7" outlineLevel="7">
      <c r="A182" s="20" t="s">
        <v>318</v>
      </c>
      <c r="B182" t="s">
        <v>254</v>
      </c>
      <c r="C182">
        <v>6</v>
      </c>
      <c r="D182" s="18">
        <v>0</v>
      </c>
      <c r="E182" s="35">
        <f t="shared" si="42"/>
        <v>2.2576136936758051E-3</v>
      </c>
      <c r="G182">
        <f t="shared" si="38"/>
        <v>2.2576136936758049</v>
      </c>
    </row>
    <row r="183" spans="1:7" outlineLevel="7">
      <c r="A183" s="20" t="s">
        <v>319</v>
      </c>
      <c r="B183" t="s">
        <v>320</v>
      </c>
      <c r="C183">
        <v>30</v>
      </c>
      <c r="D183" s="18">
        <v>0</v>
      </c>
      <c r="E183" s="35">
        <f t="shared" si="42"/>
        <v>1.1288068468379025E-2</v>
      </c>
      <c r="G183">
        <f t="shared" si="38"/>
        <v>11.288068468379025</v>
      </c>
    </row>
    <row r="184" spans="1:7" outlineLevel="7">
      <c r="A184" s="20" t="s">
        <v>321</v>
      </c>
      <c r="B184" t="s">
        <v>322</v>
      </c>
      <c r="C184">
        <v>15</v>
      </c>
      <c r="D184" s="18">
        <v>0</v>
      </c>
      <c r="E184" s="35">
        <f t="shared" si="42"/>
        <v>5.6440342341895124E-3</v>
      </c>
      <c r="G184">
        <f t="shared" si="38"/>
        <v>5.6440342341895127</v>
      </c>
    </row>
    <row r="185" spans="1:7" outlineLevel="7">
      <c r="A185" s="20" t="s">
        <v>323</v>
      </c>
      <c r="B185" t="s">
        <v>324</v>
      </c>
      <c r="C185">
        <v>25</v>
      </c>
      <c r="D185" s="18">
        <v>0</v>
      </c>
      <c r="E185" s="35">
        <f t="shared" si="42"/>
        <v>9.406723723649188E-3</v>
      </c>
      <c r="G185">
        <f t="shared" si="38"/>
        <v>9.4067237236491881</v>
      </c>
    </row>
    <row r="186" spans="1:7" outlineLevel="7">
      <c r="A186" s="20" t="s">
        <v>325</v>
      </c>
      <c r="B186" t="s">
        <v>326</v>
      </c>
      <c r="C186">
        <v>26</v>
      </c>
      <c r="D186" s="18">
        <v>0</v>
      </c>
      <c r="E186" s="35">
        <f t="shared" si="42"/>
        <v>9.7829926725951557E-3</v>
      </c>
      <c r="G186">
        <f t="shared" si="38"/>
        <v>9.7829926725951548</v>
      </c>
    </row>
    <row r="187" spans="1:7" outlineLevel="7">
      <c r="A187" s="20" t="s">
        <v>327</v>
      </c>
      <c r="B187" t="s">
        <v>328</v>
      </c>
      <c r="C187">
        <v>26</v>
      </c>
      <c r="D187" s="18">
        <v>0</v>
      </c>
      <c r="E187" s="35">
        <f t="shared" si="42"/>
        <v>9.7829926725951557E-3</v>
      </c>
      <c r="G187">
        <f t="shared" si="38"/>
        <v>9.7829926725951548</v>
      </c>
    </row>
    <row r="188" spans="1:7" outlineLevel="7">
      <c r="A188" s="20" t="s">
        <v>329</v>
      </c>
      <c r="B188" t="s">
        <v>330</v>
      </c>
      <c r="C188">
        <v>15</v>
      </c>
      <c r="D188" s="18">
        <v>0</v>
      </c>
      <c r="E188" s="35">
        <f t="shared" si="42"/>
        <v>5.6440342341895124E-3</v>
      </c>
      <c r="G188">
        <f t="shared" si="38"/>
        <v>5.6440342341895127</v>
      </c>
    </row>
    <row r="189" spans="1:7" outlineLevel="7">
      <c r="A189" s="20" t="s">
        <v>331</v>
      </c>
      <c r="B189" t="s">
        <v>332</v>
      </c>
      <c r="C189">
        <v>12</v>
      </c>
      <c r="D189" s="18">
        <v>0</v>
      </c>
      <c r="E189" s="35">
        <f t="shared" si="42"/>
        <v>4.5152273873516101E-3</v>
      </c>
      <c r="G189">
        <f t="shared" si="38"/>
        <v>4.5152273873516098</v>
      </c>
    </row>
    <row r="190" spans="1:7" outlineLevel="7">
      <c r="A190" s="20" t="s">
        <v>333</v>
      </c>
      <c r="B190" t="s">
        <v>334</v>
      </c>
      <c r="C190">
        <v>12</v>
      </c>
      <c r="D190" s="18">
        <v>0</v>
      </c>
      <c r="E190" s="35">
        <f t="shared" si="42"/>
        <v>4.5152273873516101E-3</v>
      </c>
      <c r="G190">
        <f t="shared" si="38"/>
        <v>4.5152273873516098</v>
      </c>
    </row>
    <row r="191" spans="1:7" outlineLevel="7">
      <c r="A191" s="20" t="s">
        <v>335</v>
      </c>
      <c r="B191" t="s">
        <v>336</v>
      </c>
      <c r="C191">
        <v>113</v>
      </c>
      <c r="D191" s="18">
        <v>0</v>
      </c>
      <c r="E191" s="35">
        <f t="shared" si="42"/>
        <v>4.2518391230894334E-2</v>
      </c>
      <c r="G191">
        <f t="shared" si="38"/>
        <v>42.518391230894331</v>
      </c>
    </row>
    <row r="192" spans="1:7" s="33" customFormat="1" outlineLevel="6">
      <c r="A192" s="32" t="s">
        <v>337</v>
      </c>
      <c r="B192" s="33" t="s">
        <v>286</v>
      </c>
      <c r="C192" s="33">
        <v>64</v>
      </c>
      <c r="D192" s="34">
        <v>0</v>
      </c>
      <c r="E192" s="26">
        <f>C192*$E$168/($C$169+$C$192)</f>
        <v>6.7682412060301511E-2</v>
      </c>
      <c r="G192" s="72">
        <f>SUM(G193,G200)</f>
        <v>67.682412060301516</v>
      </c>
    </row>
    <row r="193" spans="1:7" outlineLevel="7">
      <c r="A193" s="20" t="s">
        <v>338</v>
      </c>
      <c r="B193" t="s">
        <v>300</v>
      </c>
      <c r="C193">
        <v>64</v>
      </c>
      <c r="D193" s="18">
        <v>0</v>
      </c>
      <c r="E193" s="26">
        <f>C193*$E$192/($C$193+$C$200)</f>
        <v>3.4378368030629339E-2</v>
      </c>
      <c r="G193" s="72">
        <f>SUM(G194:G199)</f>
        <v>34.378368030629339</v>
      </c>
    </row>
    <row r="194" spans="1:7" outlineLevel="7">
      <c r="A194" s="20" t="s">
        <v>339</v>
      </c>
      <c r="B194" t="s">
        <v>137</v>
      </c>
      <c r="C194">
        <v>2</v>
      </c>
      <c r="D194" s="18">
        <v>0</v>
      </c>
      <c r="E194" s="35">
        <f>$E$193*C194/SUM($C$194:$C$199)</f>
        <v>6.6112246212748731E-4</v>
      </c>
      <c r="G194">
        <f t="shared" si="38"/>
        <v>0.66112246212748726</v>
      </c>
    </row>
    <row r="195" spans="1:7" outlineLevel="7">
      <c r="A195" s="20" t="s">
        <v>340</v>
      </c>
      <c r="B195" t="s">
        <v>125</v>
      </c>
      <c r="C195">
        <v>2</v>
      </c>
      <c r="D195" s="18">
        <v>0</v>
      </c>
      <c r="E195" s="35">
        <f t="shared" ref="E195:E199" si="43">$E$193*C195/SUM($C$194:$C$199)</f>
        <v>6.6112246212748731E-4</v>
      </c>
      <c r="G195">
        <f t="shared" si="38"/>
        <v>0.66112246212748726</v>
      </c>
    </row>
    <row r="196" spans="1:7" outlineLevel="7">
      <c r="A196" s="20" t="s">
        <v>341</v>
      </c>
      <c r="B196" t="s">
        <v>254</v>
      </c>
      <c r="C196">
        <v>11</v>
      </c>
      <c r="D196" s="18">
        <v>0</v>
      </c>
      <c r="E196" s="35">
        <f t="shared" si="43"/>
        <v>3.6361735417011804E-3</v>
      </c>
      <c r="G196">
        <f t="shared" si="38"/>
        <v>3.6361735417011802</v>
      </c>
    </row>
    <row r="197" spans="1:7" outlineLevel="7">
      <c r="A197" s="20" t="s">
        <v>342</v>
      </c>
      <c r="B197" t="s">
        <v>343</v>
      </c>
      <c r="C197">
        <v>12</v>
      </c>
      <c r="D197" s="18">
        <v>0</v>
      </c>
      <c r="E197" s="35">
        <f t="shared" si="43"/>
        <v>3.9667347727649236E-3</v>
      </c>
      <c r="G197">
        <f t="shared" si="38"/>
        <v>3.9667347727649238</v>
      </c>
    </row>
    <row r="198" spans="1:7" outlineLevel="7">
      <c r="A198" s="20" t="s">
        <v>344</v>
      </c>
      <c r="B198" t="s">
        <v>345</v>
      </c>
      <c r="C198">
        <v>13</v>
      </c>
      <c r="D198" s="18">
        <v>0</v>
      </c>
      <c r="E198" s="35">
        <f t="shared" si="43"/>
        <v>4.2972960038286673E-3</v>
      </c>
      <c r="G198">
        <f t="shared" si="38"/>
        <v>4.2972960038286674</v>
      </c>
    </row>
    <row r="199" spans="1:7" outlineLevel="7">
      <c r="A199" s="20" t="s">
        <v>346</v>
      </c>
      <c r="B199" t="s">
        <v>347</v>
      </c>
      <c r="C199">
        <v>64</v>
      </c>
      <c r="D199" s="18">
        <v>0</v>
      </c>
      <c r="E199" s="35">
        <f t="shared" si="43"/>
        <v>2.1155918788079594E-2</v>
      </c>
      <c r="G199">
        <f t="shared" si="38"/>
        <v>21.155918788079592</v>
      </c>
    </row>
    <row r="200" spans="1:7" outlineLevel="7">
      <c r="A200" s="20" t="s">
        <v>348</v>
      </c>
      <c r="B200" t="s">
        <v>315</v>
      </c>
      <c r="C200">
        <v>62</v>
      </c>
      <c r="D200" s="18">
        <v>0</v>
      </c>
      <c r="E200" s="26">
        <f>C200*$E$192/($C$193+$C$200)</f>
        <v>3.3304044029672172E-2</v>
      </c>
      <c r="G200" s="72">
        <f>SUM(G201:G208)</f>
        <v>33.304044029672177</v>
      </c>
    </row>
    <row r="201" spans="1:7" outlineLevel="7">
      <c r="A201" s="20" t="s">
        <v>349</v>
      </c>
      <c r="B201" t="s">
        <v>137</v>
      </c>
      <c r="C201">
        <v>1</v>
      </c>
      <c r="D201" s="18">
        <v>0</v>
      </c>
      <c r="E201" s="35">
        <f>$E$200*C201/SUM($C$201:$C$208)</f>
        <v>2.7298396745632927E-4</v>
      </c>
      <c r="G201">
        <f t="shared" si="38"/>
        <v>0.27298396745632925</v>
      </c>
    </row>
    <row r="202" spans="1:7" outlineLevel="7">
      <c r="A202" s="20" t="s">
        <v>350</v>
      </c>
      <c r="B202" t="s">
        <v>125</v>
      </c>
      <c r="C202">
        <v>2</v>
      </c>
      <c r="D202" s="18">
        <v>0</v>
      </c>
      <c r="E202" s="35">
        <f t="shared" ref="E202:E208" si="44">$E$200*C202/SUM($C$201:$C$208)</f>
        <v>5.4596793491265853E-4</v>
      </c>
      <c r="G202">
        <f t="shared" si="38"/>
        <v>0.54596793491265849</v>
      </c>
    </row>
    <row r="203" spans="1:7" outlineLevel="7">
      <c r="A203" s="20" t="s">
        <v>351</v>
      </c>
      <c r="B203" t="s">
        <v>254</v>
      </c>
      <c r="C203">
        <v>10</v>
      </c>
      <c r="D203" s="18">
        <v>0</v>
      </c>
      <c r="E203" s="35">
        <f t="shared" si="44"/>
        <v>2.7298396745632932E-3</v>
      </c>
      <c r="G203">
        <f t="shared" si="38"/>
        <v>2.7298396745632934</v>
      </c>
    </row>
    <row r="204" spans="1:7" outlineLevel="7">
      <c r="A204" s="20" t="s">
        <v>352</v>
      </c>
      <c r="B204" t="s">
        <v>353</v>
      </c>
      <c r="C204">
        <v>12</v>
      </c>
      <c r="D204" s="18">
        <v>0</v>
      </c>
      <c r="E204" s="35">
        <f t="shared" si="44"/>
        <v>3.2758076094759514E-3</v>
      </c>
      <c r="G204">
        <f t="shared" si="38"/>
        <v>3.2758076094759514</v>
      </c>
    </row>
    <row r="205" spans="1:7" outlineLevel="7">
      <c r="A205" s="20" t="s">
        <v>354</v>
      </c>
      <c r="B205" t="s">
        <v>355</v>
      </c>
      <c r="C205">
        <v>15</v>
      </c>
      <c r="D205" s="18">
        <v>0</v>
      </c>
      <c r="E205" s="35">
        <f t="shared" si="44"/>
        <v>4.0947595118449387E-3</v>
      </c>
      <c r="G205">
        <f t="shared" si="38"/>
        <v>4.0947595118449387</v>
      </c>
    </row>
    <row r="206" spans="1:7" outlineLevel="7">
      <c r="A206" s="20" t="s">
        <v>356</v>
      </c>
      <c r="B206" t="s">
        <v>345</v>
      </c>
      <c r="C206">
        <v>10</v>
      </c>
      <c r="D206" s="18">
        <v>0</v>
      </c>
      <c r="E206" s="35">
        <f t="shared" si="44"/>
        <v>2.7298396745632932E-3</v>
      </c>
      <c r="G206">
        <f t="shared" si="38"/>
        <v>2.7298396745632934</v>
      </c>
    </row>
    <row r="207" spans="1:7" outlineLevel="7">
      <c r="A207" s="20" t="s">
        <v>357</v>
      </c>
      <c r="B207" t="s">
        <v>358</v>
      </c>
      <c r="C207">
        <v>10</v>
      </c>
      <c r="D207" s="18">
        <v>0</v>
      </c>
      <c r="E207" s="35">
        <f t="shared" si="44"/>
        <v>2.7298396745632932E-3</v>
      </c>
      <c r="G207">
        <f t="shared" si="38"/>
        <v>2.7298396745632934</v>
      </c>
    </row>
    <row r="208" spans="1:7" outlineLevel="7">
      <c r="A208" s="20" t="s">
        <v>359</v>
      </c>
      <c r="B208" t="s">
        <v>360</v>
      </c>
      <c r="C208">
        <v>62</v>
      </c>
      <c r="D208" s="18">
        <v>0</v>
      </c>
      <c r="E208" s="35">
        <f t="shared" si="44"/>
        <v>1.6925005982292417E-2</v>
      </c>
      <c r="G208">
        <f t="shared" si="38"/>
        <v>16.925005982292419</v>
      </c>
    </row>
    <row r="209" spans="1:7" s="30" customFormat="1" outlineLevel="5">
      <c r="A209" s="29" t="s">
        <v>361</v>
      </c>
      <c r="B209" s="30" t="s">
        <v>362</v>
      </c>
      <c r="C209" s="30">
        <v>75</v>
      </c>
      <c r="D209" s="31">
        <v>0</v>
      </c>
      <c r="E209" s="37">
        <v>0.122</v>
      </c>
      <c r="F209" s="1">
        <f>D209*E209</f>
        <v>0</v>
      </c>
      <c r="G209" s="82">
        <f>SUM(G210:G217)</f>
        <v>122.00000000000001</v>
      </c>
    </row>
    <row r="210" spans="1:7" outlineLevel="6">
      <c r="A210" s="20" t="s">
        <v>363</v>
      </c>
      <c r="B210" t="s">
        <v>137</v>
      </c>
      <c r="C210">
        <v>1</v>
      </c>
      <c r="D210" s="18">
        <v>0</v>
      </c>
      <c r="E210" s="35">
        <f>$E$209*C210/SUM($C$210:$C$217)</f>
        <v>6.740331491712707E-4</v>
      </c>
      <c r="G210">
        <f t="shared" si="38"/>
        <v>0.67403314917127066</v>
      </c>
    </row>
    <row r="211" spans="1:7" outlineLevel="6">
      <c r="A211" s="20" t="s">
        <v>364</v>
      </c>
      <c r="B211" t="s">
        <v>125</v>
      </c>
      <c r="C211">
        <v>4</v>
      </c>
      <c r="D211" s="18">
        <v>0</v>
      </c>
      <c r="E211" s="35">
        <f t="shared" ref="E211:E217" si="45">$E$209*C211/SUM($C$210:$C$217)</f>
        <v>2.6961325966850828E-3</v>
      </c>
      <c r="G211">
        <f t="shared" si="38"/>
        <v>2.6961325966850826</v>
      </c>
    </row>
    <row r="212" spans="1:7" outlineLevel="6">
      <c r="A212" s="20" t="s">
        <v>365</v>
      </c>
      <c r="B212" t="s">
        <v>254</v>
      </c>
      <c r="C212">
        <v>50</v>
      </c>
      <c r="D212" s="18">
        <v>0</v>
      </c>
      <c r="E212" s="35">
        <f t="shared" si="45"/>
        <v>3.3701657458563537E-2</v>
      </c>
      <c r="G212">
        <f t="shared" si="38"/>
        <v>33.701657458563538</v>
      </c>
    </row>
    <row r="213" spans="1:7" outlineLevel="6">
      <c r="A213" s="20" t="s">
        <v>366</v>
      </c>
      <c r="B213" t="s">
        <v>367</v>
      </c>
      <c r="C213">
        <v>25</v>
      </c>
      <c r="D213" s="18">
        <v>0</v>
      </c>
      <c r="E213" s="35">
        <f t="shared" si="45"/>
        <v>1.6850828729281769E-2</v>
      </c>
      <c r="G213">
        <f t="shared" si="38"/>
        <v>16.850828729281769</v>
      </c>
    </row>
    <row r="214" spans="1:7" outlineLevel="6">
      <c r="A214" s="20" t="s">
        <v>368</v>
      </c>
      <c r="B214" t="s">
        <v>369</v>
      </c>
      <c r="C214">
        <v>20</v>
      </c>
      <c r="D214" s="18">
        <v>0</v>
      </c>
      <c r="E214" s="35">
        <f t="shared" si="45"/>
        <v>1.3480662983425415E-2</v>
      </c>
      <c r="G214">
        <f t="shared" ref="G214:G277" si="46">E214*$H$1</f>
        <v>13.480662983425415</v>
      </c>
    </row>
    <row r="215" spans="1:7" outlineLevel="6">
      <c r="A215" s="20" t="s">
        <v>370</v>
      </c>
      <c r="B215" t="s">
        <v>371</v>
      </c>
      <c r="C215">
        <v>15</v>
      </c>
      <c r="D215" s="18">
        <v>0</v>
      </c>
      <c r="E215" s="35">
        <f t="shared" si="45"/>
        <v>1.0110497237569061E-2</v>
      </c>
      <c r="G215">
        <f t="shared" si="46"/>
        <v>10.110497237569062</v>
      </c>
    </row>
    <row r="216" spans="1:7" outlineLevel="6">
      <c r="A216" s="20" t="s">
        <v>372</v>
      </c>
      <c r="B216" t="s">
        <v>373</v>
      </c>
      <c r="C216">
        <v>25</v>
      </c>
      <c r="D216" s="18">
        <v>0</v>
      </c>
      <c r="E216" s="35">
        <f t="shared" si="45"/>
        <v>1.6850828729281769E-2</v>
      </c>
      <c r="G216">
        <f t="shared" si="46"/>
        <v>16.850828729281769</v>
      </c>
    </row>
    <row r="217" spans="1:7" outlineLevel="6">
      <c r="A217" s="20" t="s">
        <v>374</v>
      </c>
      <c r="B217" t="s">
        <v>375</v>
      </c>
      <c r="C217">
        <v>41</v>
      </c>
      <c r="D217" s="18">
        <v>0</v>
      </c>
      <c r="E217" s="35">
        <f t="shared" si="45"/>
        <v>2.76353591160221E-2</v>
      </c>
      <c r="G217">
        <f t="shared" si="46"/>
        <v>27.635359116022101</v>
      </c>
    </row>
    <row r="218" spans="1:7" s="27" customFormat="1" outlineLevel="3">
      <c r="A218" s="49" t="s">
        <v>376</v>
      </c>
      <c r="B218" s="50" t="s">
        <v>10</v>
      </c>
      <c r="C218" s="53">
        <v>360</v>
      </c>
      <c r="D218" s="51">
        <v>0.14000000000000001</v>
      </c>
      <c r="E218" s="85">
        <f>SUM(E219,E238,E327,E343,E350)</f>
        <v>4.1174999999999997</v>
      </c>
      <c r="F218" s="52">
        <f>SUM(F219,F238,F327,F343,F350)</f>
        <v>0.247416</v>
      </c>
      <c r="G218" s="52">
        <f>SUM(G219,G238,G327,G343,G350)</f>
        <v>4117.5</v>
      </c>
    </row>
    <row r="219" spans="1:7" ht="20.25" outlineLevel="4">
      <c r="A219" s="67" t="s">
        <v>377</v>
      </c>
      <c r="B219" s="68" t="s">
        <v>5</v>
      </c>
      <c r="C219" s="68">
        <v>180</v>
      </c>
      <c r="D219" s="69">
        <v>1</v>
      </c>
      <c r="E219" s="80">
        <f>SUM(E220,E229)</f>
        <v>1.83E-2</v>
      </c>
      <c r="F219" s="70">
        <f>SUM(F220,F229)</f>
        <v>1.83E-2</v>
      </c>
      <c r="G219" s="70">
        <f>SUM(G220,G229)</f>
        <v>18.3</v>
      </c>
    </row>
    <row r="220" spans="1:7" outlineLevel="5">
      <c r="A220" s="20" t="s">
        <v>378</v>
      </c>
      <c r="B220" t="s">
        <v>37</v>
      </c>
      <c r="C220">
        <v>180</v>
      </c>
      <c r="D220" s="18">
        <v>1</v>
      </c>
      <c r="E220" s="26">
        <v>1.2200000000000001E-2</v>
      </c>
      <c r="F220" s="1">
        <f>SUM(F221:F228)</f>
        <v>1.2200000000000001E-2</v>
      </c>
      <c r="G220" s="72">
        <f>SUM(G221:G228)</f>
        <v>12.200000000000001</v>
      </c>
    </row>
    <row r="221" spans="1:7" outlineLevel="6">
      <c r="A221" s="20" t="s">
        <v>379</v>
      </c>
      <c r="B221" t="s">
        <v>39</v>
      </c>
      <c r="C221">
        <v>4</v>
      </c>
      <c r="D221" s="18">
        <v>1</v>
      </c>
      <c r="E221" s="35">
        <f>$E$220*C221/SUM($C$221:$C$228)</f>
        <v>2.2592592592592594E-4</v>
      </c>
      <c r="F221" s="1">
        <f t="shared" ref="F221:F228" si="47">D221*E221</f>
        <v>2.2592592592592594E-4</v>
      </c>
      <c r="G221">
        <f t="shared" si="46"/>
        <v>0.22592592592592595</v>
      </c>
    </row>
    <row r="222" spans="1:7" outlineLevel="6">
      <c r="A222" s="20" t="s">
        <v>380</v>
      </c>
      <c r="B222" t="s">
        <v>41</v>
      </c>
      <c r="C222">
        <v>2</v>
      </c>
      <c r="D222" s="18">
        <v>1</v>
      </c>
      <c r="E222" s="35">
        <f t="shared" ref="E222:E228" si="48">$E$220*C222/SUM($C$221:$C$228)</f>
        <v>1.1296296296296297E-4</v>
      </c>
      <c r="F222" s="1">
        <f t="shared" si="47"/>
        <v>1.1296296296296297E-4</v>
      </c>
      <c r="G222">
        <f t="shared" si="46"/>
        <v>0.11296296296296297</v>
      </c>
    </row>
    <row r="223" spans="1:7" outlineLevel="6">
      <c r="A223" s="20" t="s">
        <v>381</v>
      </c>
      <c r="B223" t="s">
        <v>43</v>
      </c>
      <c r="C223">
        <v>8</v>
      </c>
      <c r="D223" s="18">
        <v>1</v>
      </c>
      <c r="E223" s="35">
        <f t="shared" si="48"/>
        <v>4.5185185185185188E-4</v>
      </c>
      <c r="F223" s="1">
        <f t="shared" si="47"/>
        <v>4.5185185185185188E-4</v>
      </c>
      <c r="G223">
        <f t="shared" si="46"/>
        <v>0.45185185185185189</v>
      </c>
    </row>
    <row r="224" spans="1:7" outlineLevel="6">
      <c r="A224" s="20" t="s">
        <v>382</v>
      </c>
      <c r="B224" t="s">
        <v>45</v>
      </c>
      <c r="C224">
        <v>5</v>
      </c>
      <c r="D224" s="18">
        <v>1</v>
      </c>
      <c r="E224" s="35">
        <f t="shared" si="48"/>
        <v>2.8240740740740743E-4</v>
      </c>
      <c r="F224" s="1">
        <f t="shared" si="47"/>
        <v>2.8240740740740743E-4</v>
      </c>
      <c r="G224">
        <f t="shared" si="46"/>
        <v>0.28240740740740744</v>
      </c>
    </row>
    <row r="225" spans="1:7" outlineLevel="6">
      <c r="A225" s="20" t="s">
        <v>383</v>
      </c>
      <c r="B225" t="s">
        <v>47</v>
      </c>
      <c r="C225">
        <v>25</v>
      </c>
      <c r="D225" s="18">
        <v>1</v>
      </c>
      <c r="E225" s="35">
        <f t="shared" si="48"/>
        <v>1.4120370370370369E-3</v>
      </c>
      <c r="F225" s="1">
        <f t="shared" si="47"/>
        <v>1.4120370370370369E-3</v>
      </c>
      <c r="G225">
        <f t="shared" si="46"/>
        <v>1.412037037037037</v>
      </c>
    </row>
    <row r="226" spans="1:7" outlineLevel="6">
      <c r="A226" s="20" t="s">
        <v>384</v>
      </c>
      <c r="B226" t="s">
        <v>49</v>
      </c>
      <c r="C226">
        <v>7</v>
      </c>
      <c r="D226" s="18">
        <v>1</v>
      </c>
      <c r="E226" s="35">
        <f t="shared" si="48"/>
        <v>3.9537037037037036E-4</v>
      </c>
      <c r="F226" s="1">
        <f t="shared" si="47"/>
        <v>3.9537037037037036E-4</v>
      </c>
      <c r="G226">
        <f t="shared" si="46"/>
        <v>0.39537037037037037</v>
      </c>
    </row>
    <row r="227" spans="1:7" outlineLevel="6">
      <c r="A227" s="20" t="s">
        <v>385</v>
      </c>
      <c r="B227" t="s">
        <v>51</v>
      </c>
      <c r="C227">
        <v>60</v>
      </c>
      <c r="D227" s="18">
        <v>1</v>
      </c>
      <c r="E227" s="35">
        <f t="shared" si="48"/>
        <v>3.3888888888888892E-3</v>
      </c>
      <c r="F227" s="1">
        <f t="shared" si="47"/>
        <v>3.3888888888888892E-3</v>
      </c>
      <c r="G227">
        <f t="shared" si="46"/>
        <v>3.3888888888888893</v>
      </c>
    </row>
    <row r="228" spans="1:7" outlineLevel="6">
      <c r="A228" s="20" t="s">
        <v>386</v>
      </c>
      <c r="B228" t="s">
        <v>53</v>
      </c>
      <c r="C228">
        <v>105</v>
      </c>
      <c r="D228" s="18">
        <v>1</v>
      </c>
      <c r="E228" s="35">
        <f t="shared" si="48"/>
        <v>5.9305555555555561E-3</v>
      </c>
      <c r="F228" s="1">
        <f t="shared" si="47"/>
        <v>5.9305555555555561E-3</v>
      </c>
      <c r="G228">
        <f t="shared" si="46"/>
        <v>5.9305555555555562</v>
      </c>
    </row>
    <row r="229" spans="1:7" s="30" customFormat="1" outlineLevel="5">
      <c r="A229" s="29" t="s">
        <v>387</v>
      </c>
      <c r="B229" s="30" t="s">
        <v>55</v>
      </c>
      <c r="C229" s="30">
        <v>180</v>
      </c>
      <c r="D229" s="31">
        <v>1</v>
      </c>
      <c r="E229" s="37">
        <v>6.1000000000000004E-3</v>
      </c>
      <c r="F229" s="1">
        <f t="shared" ref="F229" si="49">D229*E229</f>
        <v>6.1000000000000004E-3</v>
      </c>
      <c r="G229" s="72">
        <f>SUM(G230:G237)</f>
        <v>6.1</v>
      </c>
    </row>
    <row r="230" spans="1:7" outlineLevel="6">
      <c r="A230" s="20" t="s">
        <v>388</v>
      </c>
      <c r="B230" t="s">
        <v>39</v>
      </c>
      <c r="C230">
        <v>4</v>
      </c>
      <c r="D230" s="18">
        <v>1</v>
      </c>
      <c r="E230" s="35">
        <f>$E$229*C230/SUM($C$230:$C$237)</f>
        <v>1.1348837209302326E-4</v>
      </c>
      <c r="G230">
        <f t="shared" si="46"/>
        <v>0.11348837209302326</v>
      </c>
    </row>
    <row r="231" spans="1:7" outlineLevel="6">
      <c r="A231" s="20" t="s">
        <v>389</v>
      </c>
      <c r="B231" t="s">
        <v>41</v>
      </c>
      <c r="C231">
        <v>2</v>
      </c>
      <c r="D231" s="18">
        <v>1</v>
      </c>
      <c r="E231" s="35">
        <f t="shared" ref="E231:E237" si="50">$E$229*C231/SUM($C$230:$C$237)</f>
        <v>5.6744186046511629E-5</v>
      </c>
      <c r="G231">
        <f t="shared" si="46"/>
        <v>5.674418604651163E-2</v>
      </c>
    </row>
    <row r="232" spans="1:7" outlineLevel="6">
      <c r="A232" s="20" t="s">
        <v>390</v>
      </c>
      <c r="B232" t="s">
        <v>59</v>
      </c>
      <c r="C232">
        <v>8</v>
      </c>
      <c r="D232" s="18">
        <v>1</v>
      </c>
      <c r="E232" s="35">
        <f t="shared" si="50"/>
        <v>2.2697674418604652E-4</v>
      </c>
      <c r="G232">
        <f t="shared" si="46"/>
        <v>0.22697674418604652</v>
      </c>
    </row>
    <row r="233" spans="1:7" outlineLevel="6">
      <c r="A233" s="20" t="s">
        <v>391</v>
      </c>
      <c r="B233" t="s">
        <v>45</v>
      </c>
      <c r="C233">
        <v>5</v>
      </c>
      <c r="D233" s="18">
        <v>1</v>
      </c>
      <c r="E233" s="35">
        <f t="shared" si="50"/>
        <v>1.4186046511627907E-4</v>
      </c>
      <c r="G233">
        <f t="shared" si="46"/>
        <v>0.14186046511627906</v>
      </c>
    </row>
    <row r="234" spans="1:7" outlineLevel="6">
      <c r="A234" s="20" t="s">
        <v>392</v>
      </c>
      <c r="B234" t="s">
        <v>47</v>
      </c>
      <c r="C234">
        <v>25</v>
      </c>
      <c r="D234" s="18">
        <v>1</v>
      </c>
      <c r="E234" s="35">
        <f t="shared" si="50"/>
        <v>7.0930232558139537E-4</v>
      </c>
      <c r="G234">
        <f t="shared" si="46"/>
        <v>0.70930232558139539</v>
      </c>
    </row>
    <row r="235" spans="1:7" outlineLevel="6">
      <c r="A235" s="20" t="s">
        <v>393</v>
      </c>
      <c r="B235" t="s">
        <v>49</v>
      </c>
      <c r="C235">
        <v>7</v>
      </c>
      <c r="D235" s="18">
        <v>1</v>
      </c>
      <c r="E235" s="35">
        <f t="shared" si="50"/>
        <v>1.9860465116279072E-4</v>
      </c>
      <c r="G235">
        <f t="shared" si="46"/>
        <v>0.19860465116279072</v>
      </c>
    </row>
    <row r="236" spans="1:7" outlineLevel="6">
      <c r="A236" s="20" t="s">
        <v>394</v>
      </c>
      <c r="B236" t="s">
        <v>64</v>
      </c>
      <c r="C236">
        <v>66</v>
      </c>
      <c r="D236" s="18">
        <v>1</v>
      </c>
      <c r="E236" s="35">
        <f t="shared" si="50"/>
        <v>1.8725581395348837E-3</v>
      </c>
      <c r="G236">
        <f t="shared" si="46"/>
        <v>1.8725581395348838</v>
      </c>
    </row>
    <row r="237" spans="1:7" outlineLevel="6">
      <c r="A237" s="20" t="s">
        <v>395</v>
      </c>
      <c r="B237" t="s">
        <v>53</v>
      </c>
      <c r="C237">
        <v>98</v>
      </c>
      <c r="D237" s="18">
        <v>1</v>
      </c>
      <c r="E237" s="35">
        <f t="shared" si="50"/>
        <v>2.7804651162790699E-3</v>
      </c>
      <c r="G237">
        <f t="shared" si="46"/>
        <v>2.7804651162790699</v>
      </c>
    </row>
    <row r="238" spans="1:7" s="28" customFormat="1" ht="20.25" outlineLevel="4">
      <c r="A238" s="67" t="s">
        <v>396</v>
      </c>
      <c r="B238" s="68" t="s">
        <v>6</v>
      </c>
      <c r="C238" s="68">
        <v>360</v>
      </c>
      <c r="D238" s="69">
        <v>0.11</v>
      </c>
      <c r="E238" s="80">
        <f>SUM(E239,E245,E248,E253,E261,E267,E274,E280,E285,E290,E295,E301,E306,E311,E316,E322)</f>
        <v>1.7750999999999997</v>
      </c>
      <c r="F238" s="70">
        <f>SUM(F239,F245,F248,F253,F261,F267,F274,F280,F285,F290,F295,F301,F306,F311,F316,F322)</f>
        <v>0.22911599999999999</v>
      </c>
      <c r="G238" s="70">
        <f>SUM(G239,G245,G248,G253,G261,G267,G274,G280,G285,G290,G295,G301,G306,G311,G316,G322)</f>
        <v>1775.1</v>
      </c>
    </row>
    <row r="239" spans="1:7" outlineLevel="5">
      <c r="A239" s="20" t="s">
        <v>397</v>
      </c>
      <c r="B239" t="s">
        <v>68</v>
      </c>
      <c r="C239">
        <v>105</v>
      </c>
      <c r="D239" s="18">
        <v>0</v>
      </c>
      <c r="E239" s="26">
        <v>6.7100000000000007E-2</v>
      </c>
      <c r="F239" s="1">
        <f t="shared" ref="F239" si="51">D239*E239</f>
        <v>0</v>
      </c>
      <c r="G239" s="72">
        <f>SUM(G240:G244)</f>
        <v>67.100000000000009</v>
      </c>
    </row>
    <row r="240" spans="1:7" outlineLevel="6">
      <c r="A240" s="20" t="s">
        <v>398</v>
      </c>
      <c r="B240" t="s">
        <v>70</v>
      </c>
      <c r="C240">
        <v>1</v>
      </c>
      <c r="D240" s="18">
        <v>0</v>
      </c>
      <c r="E240" s="35">
        <f>$E$239*C240/SUM($C$240:$C$244)</f>
        <v>5.9910714285714287E-4</v>
      </c>
      <c r="G240">
        <f t="shared" si="46"/>
        <v>0.59910714285714284</v>
      </c>
    </row>
    <row r="241" spans="1:7" outlineLevel="6">
      <c r="A241" s="20" t="s">
        <v>399</v>
      </c>
      <c r="B241" t="s">
        <v>72</v>
      </c>
      <c r="C241">
        <v>1</v>
      </c>
      <c r="D241" s="18">
        <v>0</v>
      </c>
      <c r="E241" s="35">
        <f t="shared" ref="E241:E244" si="52">$E$239*C241/SUM($C$240:$C$244)</f>
        <v>5.9910714285714287E-4</v>
      </c>
      <c r="G241">
        <f t="shared" si="46"/>
        <v>0.59910714285714284</v>
      </c>
    </row>
    <row r="242" spans="1:7" outlineLevel="6">
      <c r="A242" s="20" t="s">
        <v>400</v>
      </c>
      <c r="B242" t="s">
        <v>74</v>
      </c>
      <c r="C242">
        <v>3</v>
      </c>
      <c r="D242" s="18">
        <v>0</v>
      </c>
      <c r="E242" s="35">
        <f t="shared" si="52"/>
        <v>1.7973214285714289E-3</v>
      </c>
      <c r="G242">
        <f t="shared" si="46"/>
        <v>1.797321428571429</v>
      </c>
    </row>
    <row r="243" spans="1:7" outlineLevel="6">
      <c r="A243" s="20" t="s">
        <v>401</v>
      </c>
      <c r="B243" t="s">
        <v>76</v>
      </c>
      <c r="C243">
        <v>19</v>
      </c>
      <c r="D243" s="18">
        <v>0</v>
      </c>
      <c r="E243" s="35">
        <f t="shared" si="52"/>
        <v>1.1383035714285715E-2</v>
      </c>
      <c r="G243">
        <f t="shared" si="46"/>
        <v>11.383035714285715</v>
      </c>
    </row>
    <row r="244" spans="1:7" outlineLevel="6">
      <c r="A244" s="20" t="s">
        <v>402</v>
      </c>
      <c r="B244" t="s">
        <v>78</v>
      </c>
      <c r="C244">
        <v>88</v>
      </c>
      <c r="D244" s="18">
        <v>0</v>
      </c>
      <c r="E244" s="35">
        <f t="shared" si="52"/>
        <v>5.2721428571428579E-2</v>
      </c>
      <c r="G244">
        <f t="shared" si="46"/>
        <v>52.721428571428582</v>
      </c>
    </row>
    <row r="245" spans="1:7" s="30" customFormat="1" outlineLevel="5">
      <c r="A245" s="29" t="s">
        <v>403</v>
      </c>
      <c r="B245" s="30" t="s">
        <v>80</v>
      </c>
      <c r="C245" s="30">
        <v>90</v>
      </c>
      <c r="D245" s="31">
        <v>0</v>
      </c>
      <c r="E245" s="37">
        <v>1.83E-2</v>
      </c>
      <c r="F245" s="1">
        <f t="shared" ref="F245" si="53">D245*E245</f>
        <v>0</v>
      </c>
      <c r="G245" s="72">
        <f>SUM(G246:G247)</f>
        <v>18.3</v>
      </c>
    </row>
    <row r="246" spans="1:7" outlineLevel="6">
      <c r="A246" s="20" t="s">
        <v>404</v>
      </c>
      <c r="B246" t="s">
        <v>41</v>
      </c>
      <c r="C246">
        <v>1</v>
      </c>
      <c r="D246" s="18">
        <v>0</v>
      </c>
      <c r="E246" s="35">
        <f>$E$245*C246/SUM($C$246:$C$247)</f>
        <v>2.0333333333333333E-4</v>
      </c>
      <c r="G246">
        <f t="shared" si="46"/>
        <v>0.20333333333333334</v>
      </c>
    </row>
    <row r="247" spans="1:7" outlineLevel="6">
      <c r="A247" s="20" t="s">
        <v>405</v>
      </c>
      <c r="B247" t="s">
        <v>83</v>
      </c>
      <c r="C247">
        <v>89</v>
      </c>
      <c r="D247" s="18">
        <v>0</v>
      </c>
      <c r="E247" s="35">
        <f>$E$245*C247/SUM($C$246:$C$247)</f>
        <v>1.8096666666666667E-2</v>
      </c>
      <c r="G247">
        <f t="shared" si="46"/>
        <v>18.096666666666668</v>
      </c>
    </row>
    <row r="248" spans="1:7" s="30" customFormat="1" outlineLevel="5">
      <c r="A248" s="29" t="s">
        <v>406</v>
      </c>
      <c r="B248" s="30" t="s">
        <v>85</v>
      </c>
      <c r="C248" s="30">
        <v>150</v>
      </c>
      <c r="D248" s="31">
        <v>0</v>
      </c>
      <c r="E248" s="37">
        <v>4.2700000000000002E-2</v>
      </c>
      <c r="F248" s="1">
        <f t="shared" ref="F248" si="54">D248*E248</f>
        <v>0</v>
      </c>
      <c r="G248" s="72">
        <f>SUM(G249:G252)</f>
        <v>42.7</v>
      </c>
    </row>
    <row r="249" spans="1:7" outlineLevel="6">
      <c r="A249" s="20" t="s">
        <v>407</v>
      </c>
      <c r="B249" t="s">
        <v>87</v>
      </c>
      <c r="C249">
        <v>1</v>
      </c>
      <c r="D249" s="18">
        <v>0</v>
      </c>
      <c r="E249" s="35">
        <f>$E$248*C249/SUM($C$249:$C$252)</f>
        <v>2.8092105263157895E-4</v>
      </c>
      <c r="G249">
        <f t="shared" si="46"/>
        <v>0.28092105263157896</v>
      </c>
    </row>
    <row r="250" spans="1:7" outlineLevel="6">
      <c r="A250" s="20" t="s">
        <v>408</v>
      </c>
      <c r="B250" t="s">
        <v>89</v>
      </c>
      <c r="C250">
        <v>3</v>
      </c>
      <c r="D250" s="18">
        <v>0</v>
      </c>
      <c r="E250" s="35">
        <f t="shared" ref="E250:E252" si="55">$E$248*C250/SUM($C$249:$C$252)</f>
        <v>8.4276315789473674E-4</v>
      </c>
      <c r="G250">
        <f t="shared" si="46"/>
        <v>0.84276315789473677</v>
      </c>
    </row>
    <row r="251" spans="1:7" outlineLevel="6">
      <c r="A251" s="20" t="s">
        <v>409</v>
      </c>
      <c r="B251" t="s">
        <v>91</v>
      </c>
      <c r="C251">
        <v>10</v>
      </c>
      <c r="D251" s="18">
        <v>0</v>
      </c>
      <c r="E251" s="35">
        <f t="shared" si="55"/>
        <v>2.8092105263157899E-3</v>
      </c>
      <c r="G251">
        <f t="shared" si="46"/>
        <v>2.8092105263157898</v>
      </c>
    </row>
    <row r="252" spans="1:7" outlineLevel="6">
      <c r="A252" s="20" t="s">
        <v>410</v>
      </c>
      <c r="B252" t="s">
        <v>93</v>
      </c>
      <c r="C252">
        <v>138</v>
      </c>
      <c r="D252" s="18">
        <v>0</v>
      </c>
      <c r="E252" s="35">
        <f t="shared" si="55"/>
        <v>3.8767105263157894E-2</v>
      </c>
      <c r="G252">
        <f t="shared" si="46"/>
        <v>38.767105263157895</v>
      </c>
    </row>
    <row r="253" spans="1:7" s="30" customFormat="1" outlineLevel="5">
      <c r="A253" s="29" t="s">
        <v>411</v>
      </c>
      <c r="B253" s="30" t="s">
        <v>95</v>
      </c>
      <c r="C253" s="30">
        <v>285</v>
      </c>
      <c r="D253" s="31">
        <v>0.24</v>
      </c>
      <c r="E253" s="37">
        <v>0.37819999999999998</v>
      </c>
      <c r="F253" s="1">
        <f t="shared" ref="F253" si="56">D253*E253</f>
        <v>9.0767999999999988E-2</v>
      </c>
      <c r="G253" s="72">
        <f>SUM(G254:G260)</f>
        <v>378.2</v>
      </c>
    </row>
    <row r="254" spans="1:7" outlineLevel="6">
      <c r="A254" s="20" t="s">
        <v>412</v>
      </c>
      <c r="B254" t="s">
        <v>97</v>
      </c>
      <c r="C254">
        <v>3</v>
      </c>
      <c r="D254" s="18">
        <v>1</v>
      </c>
      <c r="E254" s="35">
        <f>$E$253*C254/SUM($C$254:$C$260)</f>
        <v>2.3014198782961457E-3</v>
      </c>
      <c r="G254">
        <f t="shared" si="46"/>
        <v>2.3014198782961457</v>
      </c>
    </row>
    <row r="255" spans="1:7" outlineLevel="6">
      <c r="A255" s="20" t="s">
        <v>413</v>
      </c>
      <c r="B255" t="s">
        <v>99</v>
      </c>
      <c r="C255">
        <v>3</v>
      </c>
      <c r="D255" s="18">
        <v>1</v>
      </c>
      <c r="E255" s="35">
        <f t="shared" ref="E255:E260" si="57">$E$253*C255/SUM($C$254:$C$260)</f>
        <v>2.3014198782961457E-3</v>
      </c>
      <c r="G255">
        <f t="shared" si="46"/>
        <v>2.3014198782961457</v>
      </c>
    </row>
    <row r="256" spans="1:7" outlineLevel="6">
      <c r="A256" s="20" t="s">
        <v>414</v>
      </c>
      <c r="B256" t="s">
        <v>101</v>
      </c>
      <c r="C256">
        <v>25</v>
      </c>
      <c r="D256" s="18">
        <v>0.5</v>
      </c>
      <c r="E256" s="35">
        <f t="shared" si="57"/>
        <v>1.9178498985801217E-2</v>
      </c>
      <c r="G256">
        <f t="shared" si="46"/>
        <v>19.178498985801216</v>
      </c>
    </row>
    <row r="257" spans="1:7" outlineLevel="6">
      <c r="A257" s="20" t="s">
        <v>415</v>
      </c>
      <c r="B257" t="s">
        <v>103</v>
      </c>
      <c r="C257">
        <v>100</v>
      </c>
      <c r="D257" s="18">
        <v>1</v>
      </c>
      <c r="E257" s="35">
        <f t="shared" si="57"/>
        <v>7.6713995943204868E-2</v>
      </c>
      <c r="G257">
        <f t="shared" si="46"/>
        <v>76.713995943204864</v>
      </c>
    </row>
    <row r="258" spans="1:7" outlineLevel="6">
      <c r="A258" s="20" t="s">
        <v>416</v>
      </c>
      <c r="B258" t="s">
        <v>105</v>
      </c>
      <c r="C258">
        <v>110</v>
      </c>
      <c r="D258" s="18">
        <v>0</v>
      </c>
      <c r="E258" s="35">
        <f t="shared" si="57"/>
        <v>8.4385395537525346E-2</v>
      </c>
      <c r="G258">
        <f t="shared" si="46"/>
        <v>84.385395537525341</v>
      </c>
    </row>
    <row r="259" spans="1:7" outlineLevel="6">
      <c r="A259" s="20" t="s">
        <v>417</v>
      </c>
      <c r="B259" t="s">
        <v>107</v>
      </c>
      <c r="C259">
        <v>150</v>
      </c>
      <c r="D259" s="18">
        <v>0</v>
      </c>
      <c r="E259" s="35">
        <f t="shared" si="57"/>
        <v>0.1150709939148073</v>
      </c>
      <c r="G259">
        <f t="shared" si="46"/>
        <v>115.07099391480729</v>
      </c>
    </row>
    <row r="260" spans="1:7" outlineLevel="6">
      <c r="A260" s="20" t="s">
        <v>418</v>
      </c>
      <c r="B260" t="s">
        <v>109</v>
      </c>
      <c r="C260">
        <v>102</v>
      </c>
      <c r="D260" s="18">
        <v>0</v>
      </c>
      <c r="E260" s="35">
        <f t="shared" si="57"/>
        <v>7.8248275862068964E-2</v>
      </c>
      <c r="G260">
        <f t="shared" si="46"/>
        <v>78.248275862068965</v>
      </c>
    </row>
    <row r="261" spans="1:7" s="30" customFormat="1" outlineLevel="5">
      <c r="A261" s="29" t="s">
        <v>419</v>
      </c>
      <c r="B261" s="30" t="s">
        <v>111</v>
      </c>
      <c r="C261" s="30">
        <v>210</v>
      </c>
      <c r="D261" s="31">
        <v>0.5</v>
      </c>
      <c r="E261" s="37">
        <v>0.25619999999999998</v>
      </c>
      <c r="F261" s="1">
        <f t="shared" ref="F261" si="58">D261*E261</f>
        <v>0.12809999999999999</v>
      </c>
      <c r="G261" s="72">
        <f>SUM(G262:G266)</f>
        <v>256.2</v>
      </c>
    </row>
    <row r="262" spans="1:7" outlineLevel="6">
      <c r="A262" s="20" t="s">
        <v>420</v>
      </c>
      <c r="B262" t="s">
        <v>41</v>
      </c>
      <c r="C262">
        <v>1</v>
      </c>
      <c r="D262" s="18">
        <v>1</v>
      </c>
      <c r="E262" s="35">
        <f>$E$261*C262/SUM($C$262:$C$266)</f>
        <v>1.0948717948717948E-3</v>
      </c>
      <c r="G262">
        <f t="shared" si="46"/>
        <v>1.0948717948717948</v>
      </c>
    </row>
    <row r="263" spans="1:7" outlineLevel="6">
      <c r="A263" s="20" t="s">
        <v>421</v>
      </c>
      <c r="B263" t="s">
        <v>114</v>
      </c>
      <c r="C263">
        <v>2</v>
      </c>
      <c r="D263" s="18">
        <v>1</v>
      </c>
      <c r="E263" s="35">
        <f t="shared" ref="E263:E266" si="59">$E$261*C263/SUM($C$262:$C$266)</f>
        <v>2.1897435897435895E-3</v>
      </c>
      <c r="G263">
        <f t="shared" si="46"/>
        <v>2.1897435897435895</v>
      </c>
    </row>
    <row r="264" spans="1:7" outlineLevel="6">
      <c r="A264" s="20" t="s">
        <v>422</v>
      </c>
      <c r="B264" t="s">
        <v>116</v>
      </c>
      <c r="C264">
        <v>27</v>
      </c>
      <c r="D264" s="18">
        <v>0.5</v>
      </c>
      <c r="E264" s="35">
        <f t="shared" si="59"/>
        <v>2.9561538461538462E-2</v>
      </c>
      <c r="G264">
        <f t="shared" si="46"/>
        <v>29.561538461538461</v>
      </c>
    </row>
    <row r="265" spans="1:7" outlineLevel="6">
      <c r="A265" s="20" t="s">
        <v>423</v>
      </c>
      <c r="B265" t="s">
        <v>118</v>
      </c>
      <c r="C265">
        <v>100</v>
      </c>
      <c r="D265" s="18">
        <v>1</v>
      </c>
      <c r="E265" s="35">
        <f t="shared" si="59"/>
        <v>0.10948717948717948</v>
      </c>
      <c r="G265">
        <f t="shared" si="46"/>
        <v>109.48717948717947</v>
      </c>
    </row>
    <row r="266" spans="1:7" outlineLevel="6">
      <c r="A266" s="20" t="s">
        <v>424</v>
      </c>
      <c r="B266" t="s">
        <v>120</v>
      </c>
      <c r="C266">
        <v>104</v>
      </c>
      <c r="D266" s="18">
        <v>0</v>
      </c>
      <c r="E266" s="35">
        <f t="shared" si="59"/>
        <v>0.11386666666666666</v>
      </c>
      <c r="G266">
        <f t="shared" si="46"/>
        <v>113.86666666666666</v>
      </c>
    </row>
    <row r="267" spans="1:7" s="30" customFormat="1" outlineLevel="5">
      <c r="A267" s="29" t="s">
        <v>425</v>
      </c>
      <c r="B267" s="30" t="s">
        <v>122</v>
      </c>
      <c r="C267" s="30">
        <v>120</v>
      </c>
      <c r="D267" s="31">
        <v>0</v>
      </c>
      <c r="E267" s="37">
        <v>0.20130000000000001</v>
      </c>
      <c r="F267" s="1">
        <f t="shared" ref="F267" si="60">D267*E267</f>
        <v>0</v>
      </c>
      <c r="G267" s="72">
        <f>SUM(G268:G273)</f>
        <v>201.3</v>
      </c>
    </row>
    <row r="268" spans="1:7" outlineLevel="6">
      <c r="A268" s="20" t="s">
        <v>426</v>
      </c>
      <c r="B268" t="s">
        <v>41</v>
      </c>
      <c r="C268">
        <v>1</v>
      </c>
      <c r="D268" s="18">
        <v>0</v>
      </c>
      <c r="E268" s="35">
        <f>$E$267*C268/SUM($C$268:$C$273)</f>
        <v>1.1635838150289017E-3</v>
      </c>
      <c r="G268">
        <f t="shared" si="46"/>
        <v>1.1635838150289017</v>
      </c>
    </row>
    <row r="269" spans="1:7" outlineLevel="6">
      <c r="A269" s="20" t="s">
        <v>427</v>
      </c>
      <c r="B269" t="s">
        <v>125</v>
      </c>
      <c r="C269">
        <v>3</v>
      </c>
      <c r="D269" s="18">
        <v>0</v>
      </c>
      <c r="E269" s="35">
        <f t="shared" ref="E269:E273" si="61">$E$267*C269/SUM($C$268:$C$273)</f>
        <v>3.4907514450867052E-3</v>
      </c>
      <c r="G269">
        <f t="shared" si="46"/>
        <v>3.4907514450867052</v>
      </c>
    </row>
    <row r="270" spans="1:7" outlineLevel="6">
      <c r="A270" s="20" t="s">
        <v>428</v>
      </c>
      <c r="B270" t="s">
        <v>127</v>
      </c>
      <c r="C270">
        <v>2</v>
      </c>
      <c r="D270" s="18">
        <v>0</v>
      </c>
      <c r="E270" s="35">
        <f t="shared" si="61"/>
        <v>2.3271676300578035E-3</v>
      </c>
      <c r="G270">
        <f t="shared" si="46"/>
        <v>2.3271676300578035</v>
      </c>
    </row>
    <row r="271" spans="1:7" outlineLevel="6">
      <c r="A271" s="20" t="s">
        <v>429</v>
      </c>
      <c r="B271" t="s">
        <v>129</v>
      </c>
      <c r="C271">
        <v>30</v>
      </c>
      <c r="D271" s="18">
        <v>0</v>
      </c>
      <c r="E271" s="35">
        <f t="shared" si="61"/>
        <v>3.4907514450867053E-2</v>
      </c>
      <c r="G271">
        <f t="shared" si="46"/>
        <v>34.907514450867055</v>
      </c>
    </row>
    <row r="272" spans="1:7" outlineLevel="6">
      <c r="A272" s="20" t="s">
        <v>430</v>
      </c>
      <c r="B272" t="s">
        <v>131</v>
      </c>
      <c r="C272">
        <v>27</v>
      </c>
      <c r="D272" s="18">
        <v>0</v>
      </c>
      <c r="E272" s="35">
        <f t="shared" si="61"/>
        <v>3.1416763005780349E-2</v>
      </c>
      <c r="G272">
        <f t="shared" si="46"/>
        <v>31.41676300578035</v>
      </c>
    </row>
    <row r="273" spans="1:7" outlineLevel="6">
      <c r="A273" s="20" t="s">
        <v>431</v>
      </c>
      <c r="B273" t="s">
        <v>133</v>
      </c>
      <c r="C273">
        <v>110</v>
      </c>
      <c r="D273" s="18">
        <v>0</v>
      </c>
      <c r="E273" s="35">
        <f t="shared" si="61"/>
        <v>0.1279942196531792</v>
      </c>
      <c r="G273">
        <f t="shared" si="46"/>
        <v>127.9942196531792</v>
      </c>
    </row>
    <row r="274" spans="1:7" s="30" customFormat="1" outlineLevel="5">
      <c r="A274" s="29" t="s">
        <v>432</v>
      </c>
      <c r="B274" s="30" t="s">
        <v>135</v>
      </c>
      <c r="C274" s="30">
        <v>105</v>
      </c>
      <c r="D274" s="31">
        <v>0.28000000000000003</v>
      </c>
      <c r="E274" s="37">
        <v>3.6600000000000001E-2</v>
      </c>
      <c r="F274" s="1">
        <f t="shared" ref="F274" si="62">D274*E274</f>
        <v>1.0248000000000002E-2</v>
      </c>
      <c r="G274" s="72">
        <f>SUM(G275:G279)</f>
        <v>36.6</v>
      </c>
    </row>
    <row r="275" spans="1:7" outlineLevel="6">
      <c r="A275" s="20" t="s">
        <v>433</v>
      </c>
      <c r="B275" t="s">
        <v>137</v>
      </c>
      <c r="C275">
        <v>1</v>
      </c>
      <c r="D275" s="18">
        <v>1</v>
      </c>
      <c r="E275" s="35">
        <f>$E$274*C275/SUM($C$275:$C$279)</f>
        <v>2.7313432835820897E-4</v>
      </c>
      <c r="G275">
        <f t="shared" si="46"/>
        <v>0.27313432835820894</v>
      </c>
    </row>
    <row r="276" spans="1:7" outlineLevel="6">
      <c r="A276" s="20" t="s">
        <v>434</v>
      </c>
      <c r="B276" t="s">
        <v>125</v>
      </c>
      <c r="C276">
        <v>1</v>
      </c>
      <c r="D276" s="18">
        <v>1</v>
      </c>
      <c r="E276" s="35">
        <f t="shared" ref="E276:E279" si="63">$E$274*C276/SUM($C$275:$C$279)</f>
        <v>2.7313432835820897E-4</v>
      </c>
      <c r="G276">
        <f t="shared" si="46"/>
        <v>0.27313432835820894</v>
      </c>
    </row>
    <row r="277" spans="1:7" outlineLevel="6">
      <c r="A277" s="20" t="s">
        <v>435</v>
      </c>
      <c r="B277" t="s">
        <v>140</v>
      </c>
      <c r="C277">
        <v>5</v>
      </c>
      <c r="D277" s="18">
        <v>1</v>
      </c>
      <c r="E277" s="35">
        <f t="shared" si="63"/>
        <v>1.3656716417910447E-3</v>
      </c>
      <c r="G277">
        <f t="shared" si="46"/>
        <v>1.3656716417910448</v>
      </c>
    </row>
    <row r="278" spans="1:7" outlineLevel="6">
      <c r="A278" s="20" t="s">
        <v>436</v>
      </c>
      <c r="B278" t="s">
        <v>142</v>
      </c>
      <c r="C278">
        <v>30</v>
      </c>
      <c r="D278" s="18">
        <v>1</v>
      </c>
      <c r="E278" s="35">
        <f t="shared" si="63"/>
        <v>8.1940298507462688E-3</v>
      </c>
      <c r="G278">
        <f t="shared" ref="G278:G341" si="64">E278*$H$1</f>
        <v>8.1940298507462686</v>
      </c>
    </row>
    <row r="279" spans="1:7" outlineLevel="6">
      <c r="A279" s="20" t="s">
        <v>437</v>
      </c>
      <c r="B279" t="s">
        <v>144</v>
      </c>
      <c r="C279">
        <v>97</v>
      </c>
      <c r="D279" s="18">
        <v>0</v>
      </c>
      <c r="E279" s="35">
        <f t="shared" si="63"/>
        <v>2.6494029850746271E-2</v>
      </c>
      <c r="G279">
        <f t="shared" si="64"/>
        <v>26.494029850746269</v>
      </c>
    </row>
    <row r="280" spans="1:7" s="30" customFormat="1" outlineLevel="5">
      <c r="A280" s="29" t="s">
        <v>438</v>
      </c>
      <c r="B280" s="30" t="s">
        <v>146</v>
      </c>
      <c r="C280" s="30">
        <v>105</v>
      </c>
      <c r="D280" s="31">
        <v>0</v>
      </c>
      <c r="E280" s="37">
        <v>5.4899999999999997E-2</v>
      </c>
      <c r="F280" s="1">
        <f t="shared" ref="F280" si="65">D280*E280</f>
        <v>0</v>
      </c>
      <c r="G280" s="72">
        <f>SUM(G281:G284)</f>
        <v>54.899999999999991</v>
      </c>
    </row>
    <row r="281" spans="1:7" outlineLevel="6">
      <c r="A281" s="20" t="s">
        <v>439</v>
      </c>
      <c r="B281" t="s">
        <v>137</v>
      </c>
      <c r="C281">
        <v>1</v>
      </c>
      <c r="D281" s="18">
        <v>0</v>
      </c>
      <c r="E281" s="35">
        <f>$E$280*C281/SUM($C$281:$C$284)</f>
        <v>4.8584070796460173E-4</v>
      </c>
      <c r="G281">
        <f t="shared" si="64"/>
        <v>0.48584070796460171</v>
      </c>
    </row>
    <row r="282" spans="1:7" outlineLevel="6">
      <c r="A282" s="20" t="s">
        <v>440</v>
      </c>
      <c r="B282" t="s">
        <v>125</v>
      </c>
      <c r="C282">
        <v>2</v>
      </c>
      <c r="D282" s="18">
        <v>0</v>
      </c>
      <c r="E282" s="35">
        <f t="shared" ref="E282:E284" si="66">$E$280*C282/SUM($C$281:$C$284)</f>
        <v>9.7168141592920347E-4</v>
      </c>
      <c r="G282">
        <f t="shared" si="64"/>
        <v>0.97168141592920343</v>
      </c>
    </row>
    <row r="283" spans="1:7" outlineLevel="6">
      <c r="A283" s="20" t="s">
        <v>441</v>
      </c>
      <c r="B283" t="s">
        <v>101</v>
      </c>
      <c r="C283">
        <v>10</v>
      </c>
      <c r="D283" s="18">
        <v>0</v>
      </c>
      <c r="E283" s="35">
        <f t="shared" si="66"/>
        <v>4.8584070796460167E-3</v>
      </c>
      <c r="G283">
        <f t="shared" si="64"/>
        <v>4.8584070796460166</v>
      </c>
    </row>
    <row r="284" spans="1:7" outlineLevel="6">
      <c r="A284" s="20" t="s">
        <v>442</v>
      </c>
      <c r="B284" t="s">
        <v>151</v>
      </c>
      <c r="C284">
        <v>100</v>
      </c>
      <c r="D284" s="18">
        <v>0</v>
      </c>
      <c r="E284" s="35">
        <f t="shared" si="66"/>
        <v>4.8584070796460169E-2</v>
      </c>
      <c r="G284">
        <f t="shared" si="64"/>
        <v>48.584070796460168</v>
      </c>
    </row>
    <row r="285" spans="1:7" s="30" customFormat="1" outlineLevel="5">
      <c r="A285" s="29" t="s">
        <v>443</v>
      </c>
      <c r="B285" s="30" t="s">
        <v>153</v>
      </c>
      <c r="C285" s="30">
        <v>105</v>
      </c>
      <c r="D285" s="31">
        <v>0</v>
      </c>
      <c r="E285" s="36">
        <v>0.183</v>
      </c>
      <c r="F285" s="1">
        <f t="shared" ref="F285" si="67">D285*E285</f>
        <v>0</v>
      </c>
      <c r="G285" s="72">
        <f>SUM(G286:G289)</f>
        <v>183.00000000000003</v>
      </c>
    </row>
    <row r="286" spans="1:7" outlineLevel="6">
      <c r="A286" s="20" t="s">
        <v>444</v>
      </c>
      <c r="B286" t="s">
        <v>137</v>
      </c>
      <c r="C286">
        <v>1</v>
      </c>
      <c r="D286" s="18">
        <v>0</v>
      </c>
      <c r="E286" s="35">
        <f>$E$285*C286/SUM($C$286:$C$289)</f>
        <v>1.6194690265486724E-3</v>
      </c>
      <c r="G286">
        <f t="shared" si="64"/>
        <v>1.6194690265486724</v>
      </c>
    </row>
    <row r="287" spans="1:7" outlineLevel="6">
      <c r="A287" s="20" t="s">
        <v>445</v>
      </c>
      <c r="B287" t="s">
        <v>125</v>
      </c>
      <c r="C287">
        <v>2</v>
      </c>
      <c r="D287" s="18">
        <v>0</v>
      </c>
      <c r="E287" s="35">
        <f t="shared" ref="E287:E289" si="68">$E$285*C287/SUM($C$286:$C$289)</f>
        <v>3.2389380530973449E-3</v>
      </c>
      <c r="G287">
        <f t="shared" si="64"/>
        <v>3.2389380530973448</v>
      </c>
    </row>
    <row r="288" spans="1:7" outlineLevel="6">
      <c r="A288" s="20" t="s">
        <v>446</v>
      </c>
      <c r="B288" t="s">
        <v>157</v>
      </c>
      <c r="C288">
        <v>10</v>
      </c>
      <c r="D288" s="18">
        <v>0</v>
      </c>
      <c r="E288" s="35">
        <f t="shared" si="68"/>
        <v>1.6194690265486728E-2</v>
      </c>
      <c r="G288">
        <f t="shared" si="64"/>
        <v>16.194690265486727</v>
      </c>
    </row>
    <row r="289" spans="1:7" outlineLevel="6">
      <c r="A289" s="20" t="s">
        <v>447</v>
      </c>
      <c r="B289" t="s">
        <v>151</v>
      </c>
      <c r="C289">
        <v>100</v>
      </c>
      <c r="D289" s="18">
        <v>0</v>
      </c>
      <c r="E289" s="35">
        <f t="shared" si="68"/>
        <v>0.16194690265486728</v>
      </c>
      <c r="G289">
        <f t="shared" si="64"/>
        <v>161.94690265486727</v>
      </c>
    </row>
    <row r="290" spans="1:7" s="30" customFormat="1" outlineLevel="5">
      <c r="A290" s="29" t="s">
        <v>448</v>
      </c>
      <c r="B290" s="30" t="s">
        <v>160</v>
      </c>
      <c r="C290" s="30">
        <v>105</v>
      </c>
      <c r="D290" s="31">
        <v>0</v>
      </c>
      <c r="E290" s="37">
        <v>0.17080000000000001</v>
      </c>
      <c r="F290" s="1">
        <f t="shared" ref="F290" si="69">D290*E290</f>
        <v>0</v>
      </c>
      <c r="G290" s="72">
        <f>SUM(G291:G294)</f>
        <v>170.8</v>
      </c>
    </row>
    <row r="291" spans="1:7" outlineLevel="6">
      <c r="A291" s="20" t="s">
        <v>449</v>
      </c>
      <c r="B291" t="s">
        <v>137</v>
      </c>
      <c r="C291">
        <v>1</v>
      </c>
      <c r="D291" s="18">
        <v>0</v>
      </c>
      <c r="E291" s="35">
        <f>$E$290*C291/SUM($C$291:$C$294)</f>
        <v>1.5115044247787611E-3</v>
      </c>
      <c r="G291">
        <f t="shared" si="64"/>
        <v>1.511504424778761</v>
      </c>
    </row>
    <row r="292" spans="1:7" outlineLevel="6">
      <c r="A292" s="20" t="s">
        <v>450</v>
      </c>
      <c r="B292" t="s">
        <v>125</v>
      </c>
      <c r="C292">
        <v>2</v>
      </c>
      <c r="D292" s="18">
        <v>0</v>
      </c>
      <c r="E292" s="35">
        <f t="shared" ref="E292:E294" si="70">$E$290*C292/SUM($C$291:$C$294)</f>
        <v>3.0230088495575222E-3</v>
      </c>
      <c r="G292">
        <f t="shared" si="64"/>
        <v>3.023008849557522</v>
      </c>
    </row>
    <row r="293" spans="1:7" outlineLevel="6">
      <c r="A293" s="20" t="s">
        <v>451</v>
      </c>
      <c r="B293" t="s">
        <v>157</v>
      </c>
      <c r="C293">
        <v>10</v>
      </c>
      <c r="D293" s="18">
        <v>0</v>
      </c>
      <c r="E293" s="35">
        <f t="shared" si="70"/>
        <v>1.5115044247787613E-2</v>
      </c>
      <c r="G293">
        <f t="shared" si="64"/>
        <v>15.115044247787612</v>
      </c>
    </row>
    <row r="294" spans="1:7" outlineLevel="6">
      <c r="A294" s="20" t="s">
        <v>452</v>
      </c>
      <c r="B294" t="s">
        <v>151</v>
      </c>
      <c r="C294">
        <v>100</v>
      </c>
      <c r="D294" s="18">
        <v>0</v>
      </c>
      <c r="E294" s="35">
        <f t="shared" si="70"/>
        <v>0.15115044247787612</v>
      </c>
      <c r="G294">
        <f t="shared" si="64"/>
        <v>151.15044247787611</v>
      </c>
    </row>
    <row r="295" spans="1:7" s="30" customFormat="1" outlineLevel="5">
      <c r="A295" s="29" t="s">
        <v>453</v>
      </c>
      <c r="B295" s="30" t="s">
        <v>166</v>
      </c>
      <c r="C295" s="30">
        <v>135</v>
      </c>
      <c r="D295" s="31">
        <v>0</v>
      </c>
      <c r="E295" s="37">
        <v>5.4899999999999997E-2</v>
      </c>
      <c r="F295" s="1">
        <f t="shared" ref="F295" si="71">D295*E295</f>
        <v>0</v>
      </c>
      <c r="G295" s="72">
        <f>SUM(G296:G300)</f>
        <v>54.899999999999991</v>
      </c>
    </row>
    <row r="296" spans="1:7" outlineLevel="6">
      <c r="A296" s="20" t="s">
        <v>454</v>
      </c>
      <c r="B296" t="s">
        <v>137</v>
      </c>
      <c r="C296">
        <v>1</v>
      </c>
      <c r="D296" s="18">
        <v>0</v>
      </c>
      <c r="E296" s="35">
        <f>$E$295*C296/SUM($C$296:$C$300)</f>
        <v>2.8153846153846154E-4</v>
      </c>
      <c r="G296">
        <f t="shared" si="64"/>
        <v>0.28153846153846152</v>
      </c>
    </row>
    <row r="297" spans="1:7" outlineLevel="6">
      <c r="A297" s="20" t="s">
        <v>455</v>
      </c>
      <c r="B297" t="s">
        <v>125</v>
      </c>
      <c r="C297">
        <v>2</v>
      </c>
      <c r="D297" s="18">
        <v>0</v>
      </c>
      <c r="E297" s="35">
        <f t="shared" ref="E297:E300" si="72">$E$295*C297/SUM($C$296:$C$300)</f>
        <v>5.6307692307692309E-4</v>
      </c>
      <c r="G297">
        <f t="shared" si="64"/>
        <v>0.56307692307692303</v>
      </c>
    </row>
    <row r="298" spans="1:7" outlineLevel="6">
      <c r="A298" s="20" t="s">
        <v>456</v>
      </c>
      <c r="B298" t="s">
        <v>157</v>
      </c>
      <c r="C298">
        <v>7</v>
      </c>
      <c r="D298" s="18">
        <v>0</v>
      </c>
      <c r="E298" s="35">
        <f t="shared" si="72"/>
        <v>1.9707692307692308E-3</v>
      </c>
      <c r="G298">
        <f t="shared" si="64"/>
        <v>1.9707692307692308</v>
      </c>
    </row>
    <row r="299" spans="1:7" outlineLevel="6">
      <c r="A299" s="20" t="s">
        <v>457</v>
      </c>
      <c r="B299" t="s">
        <v>171</v>
      </c>
      <c r="C299">
        <v>60</v>
      </c>
      <c r="D299" s="18">
        <v>0</v>
      </c>
      <c r="E299" s="35">
        <f t="shared" si="72"/>
        <v>1.6892307692307693E-2</v>
      </c>
      <c r="G299">
        <f t="shared" si="64"/>
        <v>16.892307692307693</v>
      </c>
    </row>
    <row r="300" spans="1:7" outlineLevel="6">
      <c r="A300" s="20" t="s">
        <v>458</v>
      </c>
      <c r="B300" t="s">
        <v>173</v>
      </c>
      <c r="C300">
        <v>125</v>
      </c>
      <c r="D300" s="18">
        <v>0</v>
      </c>
      <c r="E300" s="35">
        <f t="shared" si="72"/>
        <v>3.5192307692307689E-2</v>
      </c>
      <c r="G300">
        <f t="shared" si="64"/>
        <v>35.192307692307686</v>
      </c>
    </row>
    <row r="301" spans="1:7" s="30" customFormat="1" outlineLevel="5">
      <c r="A301" s="29" t="s">
        <v>459</v>
      </c>
      <c r="B301" s="30" t="s">
        <v>175</v>
      </c>
      <c r="C301" s="30">
        <v>135</v>
      </c>
      <c r="D301" s="31">
        <v>0</v>
      </c>
      <c r="E301" s="37">
        <v>9.7600000000000006E-2</v>
      </c>
      <c r="F301" s="1">
        <f t="shared" ref="F301" si="73">D301*E301</f>
        <v>0</v>
      </c>
      <c r="G301" s="72">
        <f>SUM(G302:G305)</f>
        <v>97.600000000000009</v>
      </c>
    </row>
    <row r="302" spans="1:7" outlineLevel="6">
      <c r="A302" s="20" t="s">
        <v>460</v>
      </c>
      <c r="B302" t="s">
        <v>137</v>
      </c>
      <c r="C302">
        <v>1</v>
      </c>
      <c r="D302" s="18">
        <v>0</v>
      </c>
      <c r="E302" s="35">
        <f>$E$301*C302/SUM($C$302:$C$305)</f>
        <v>6.8251748251748256E-4</v>
      </c>
      <c r="G302">
        <f t="shared" si="64"/>
        <v>0.68251748251748257</v>
      </c>
    </row>
    <row r="303" spans="1:7" outlineLevel="6">
      <c r="A303" s="20" t="s">
        <v>461</v>
      </c>
      <c r="B303" t="s">
        <v>125</v>
      </c>
      <c r="C303">
        <v>2</v>
      </c>
      <c r="D303" s="18">
        <v>0</v>
      </c>
      <c r="E303" s="35">
        <f t="shared" ref="E303:E305" si="74">$E$301*C303/SUM($C$302:$C$305)</f>
        <v>1.3650349650349651E-3</v>
      </c>
      <c r="G303">
        <f t="shared" si="64"/>
        <v>1.3650349650349651</v>
      </c>
    </row>
    <row r="304" spans="1:7" outlineLevel="6">
      <c r="A304" s="20" t="s">
        <v>462</v>
      </c>
      <c r="B304" t="s">
        <v>157</v>
      </c>
      <c r="C304">
        <v>10</v>
      </c>
      <c r="D304" s="18">
        <v>0</v>
      </c>
      <c r="E304" s="35">
        <f t="shared" si="74"/>
        <v>6.8251748251748259E-3</v>
      </c>
      <c r="G304">
        <f t="shared" si="64"/>
        <v>6.8251748251748259</v>
      </c>
    </row>
    <row r="305" spans="1:7" outlineLevel="6">
      <c r="A305" s="20" t="s">
        <v>463</v>
      </c>
      <c r="B305" t="s">
        <v>151</v>
      </c>
      <c r="C305">
        <v>130</v>
      </c>
      <c r="D305" s="18">
        <v>0</v>
      </c>
      <c r="E305" s="35">
        <f t="shared" si="74"/>
        <v>8.8727272727272738E-2</v>
      </c>
      <c r="G305">
        <f t="shared" si="64"/>
        <v>88.727272727272734</v>
      </c>
    </row>
    <row r="306" spans="1:7" s="30" customFormat="1" outlineLevel="5">
      <c r="A306" s="29" t="s">
        <v>464</v>
      </c>
      <c r="B306" s="30" t="s">
        <v>181</v>
      </c>
      <c r="C306" s="30">
        <v>135</v>
      </c>
      <c r="D306" s="31">
        <v>0</v>
      </c>
      <c r="E306" s="37">
        <v>1.83E-2</v>
      </c>
      <c r="F306" s="1">
        <f t="shared" ref="F306" si="75">D306*E306</f>
        <v>0</v>
      </c>
      <c r="G306" s="72">
        <f>SUM(G307:G310)</f>
        <v>18.3</v>
      </c>
    </row>
    <row r="307" spans="1:7" outlineLevel="6">
      <c r="A307" s="20" t="s">
        <v>465</v>
      </c>
      <c r="B307" t="s">
        <v>137</v>
      </c>
      <c r="C307">
        <v>1</v>
      </c>
      <c r="D307" s="18">
        <v>0</v>
      </c>
      <c r="E307" s="35">
        <f>$E$306*C307/SUM($C$307:$C$310)</f>
        <v>1.3357664233576641E-4</v>
      </c>
      <c r="G307">
        <f t="shared" si="64"/>
        <v>0.13357664233576641</v>
      </c>
    </row>
    <row r="308" spans="1:7" outlineLevel="6">
      <c r="A308" s="20" t="s">
        <v>466</v>
      </c>
      <c r="B308" t="s">
        <v>125</v>
      </c>
      <c r="C308">
        <v>2</v>
      </c>
      <c r="D308" s="18">
        <v>0</v>
      </c>
      <c r="E308" s="35">
        <f t="shared" ref="E308:E310" si="76">$E$306*C308/SUM($C$307:$C$310)</f>
        <v>2.6715328467153283E-4</v>
      </c>
      <c r="G308">
        <f t="shared" si="64"/>
        <v>0.26715328467153282</v>
      </c>
    </row>
    <row r="309" spans="1:7" outlineLevel="6">
      <c r="A309" s="20" t="s">
        <v>467</v>
      </c>
      <c r="B309" t="s">
        <v>157</v>
      </c>
      <c r="C309">
        <v>5</v>
      </c>
      <c r="D309" s="18">
        <v>0</v>
      </c>
      <c r="E309" s="35">
        <f t="shared" si="76"/>
        <v>6.678832116788321E-4</v>
      </c>
      <c r="G309">
        <f t="shared" si="64"/>
        <v>0.66788321167883213</v>
      </c>
    </row>
    <row r="310" spans="1:7" outlineLevel="6">
      <c r="A310" s="20" t="s">
        <v>468</v>
      </c>
      <c r="B310" t="s">
        <v>151</v>
      </c>
      <c r="C310">
        <v>129</v>
      </c>
      <c r="D310" s="18">
        <v>0</v>
      </c>
      <c r="E310" s="35">
        <f t="shared" si="76"/>
        <v>1.7231386861313869E-2</v>
      </c>
      <c r="G310">
        <f t="shared" si="64"/>
        <v>17.231386861313869</v>
      </c>
    </row>
    <row r="311" spans="1:7" s="30" customFormat="1" outlineLevel="5">
      <c r="A311" s="29" t="s">
        <v>469</v>
      </c>
      <c r="B311" s="30" t="s">
        <v>187</v>
      </c>
      <c r="C311" s="30">
        <v>120</v>
      </c>
      <c r="D311" s="31">
        <v>0</v>
      </c>
      <c r="E311" s="37">
        <v>7.9299999999999995E-2</v>
      </c>
      <c r="F311" s="1">
        <f t="shared" ref="F311" si="77">D311*E311</f>
        <v>0</v>
      </c>
      <c r="G311" s="72">
        <f>SUM(G312:G315)</f>
        <v>79.299999999999983</v>
      </c>
    </row>
    <row r="312" spans="1:7" outlineLevel="6">
      <c r="A312" s="20" t="s">
        <v>470</v>
      </c>
      <c r="B312" t="s">
        <v>137</v>
      </c>
      <c r="C312">
        <v>1</v>
      </c>
      <c r="D312" s="18">
        <v>0</v>
      </c>
      <c r="E312" s="35">
        <f>$E$311*C312/SUM($C$312:$C$315)</f>
        <v>6.4999999999999997E-4</v>
      </c>
      <c r="G312">
        <f t="shared" si="64"/>
        <v>0.65</v>
      </c>
    </row>
    <row r="313" spans="1:7" outlineLevel="6">
      <c r="A313" s="20" t="s">
        <v>471</v>
      </c>
      <c r="B313" t="s">
        <v>125</v>
      </c>
      <c r="C313">
        <v>2</v>
      </c>
      <c r="D313" s="18">
        <v>0</v>
      </c>
      <c r="E313" s="35">
        <f t="shared" ref="E313:E315" si="78">$E$311*C313/SUM($C$312:$C$315)</f>
        <v>1.2999999999999999E-3</v>
      </c>
      <c r="G313">
        <f t="shared" si="64"/>
        <v>1.3</v>
      </c>
    </row>
    <row r="314" spans="1:7" outlineLevel="6">
      <c r="A314" s="20" t="s">
        <v>472</v>
      </c>
      <c r="B314" t="s">
        <v>157</v>
      </c>
      <c r="C314">
        <v>5</v>
      </c>
      <c r="D314" s="18">
        <v>0</v>
      </c>
      <c r="E314" s="35">
        <f t="shared" si="78"/>
        <v>3.2499999999999999E-3</v>
      </c>
      <c r="G314">
        <f t="shared" si="64"/>
        <v>3.25</v>
      </c>
    </row>
    <row r="315" spans="1:7" outlineLevel="6">
      <c r="A315" s="20" t="s">
        <v>473</v>
      </c>
      <c r="B315" t="s">
        <v>151</v>
      </c>
      <c r="C315">
        <v>114</v>
      </c>
      <c r="D315" s="18">
        <v>0</v>
      </c>
      <c r="E315" s="35">
        <f t="shared" si="78"/>
        <v>7.4099999999999985E-2</v>
      </c>
      <c r="G315">
        <f t="shared" si="64"/>
        <v>74.09999999999998</v>
      </c>
    </row>
    <row r="316" spans="1:7" s="30" customFormat="1" outlineLevel="5">
      <c r="A316" s="29" t="s">
        <v>474</v>
      </c>
      <c r="B316" s="30" t="s">
        <v>193</v>
      </c>
      <c r="C316" s="30">
        <v>120</v>
      </c>
      <c r="D316" s="31">
        <v>0</v>
      </c>
      <c r="E316" s="37">
        <v>8.5400000000000004E-2</v>
      </c>
      <c r="F316" s="1">
        <f t="shared" ref="F316" si="79">D316*E316</f>
        <v>0</v>
      </c>
      <c r="G316" s="72">
        <f>SUM(G317:G321)</f>
        <v>85.399999999999991</v>
      </c>
    </row>
    <row r="317" spans="1:7" outlineLevel="6">
      <c r="A317" s="20" t="s">
        <v>475</v>
      </c>
      <c r="B317" t="s">
        <v>137</v>
      </c>
      <c r="C317">
        <v>1</v>
      </c>
      <c r="D317" s="18">
        <v>0</v>
      </c>
      <c r="E317" s="35">
        <f>$E$316*C317/SUM($C$317:$C$321)</f>
        <v>6.2794117647058828E-4</v>
      </c>
      <c r="G317">
        <f t="shared" si="64"/>
        <v>0.62794117647058822</v>
      </c>
    </row>
    <row r="318" spans="1:7" outlineLevel="6">
      <c r="A318" s="20" t="s">
        <v>476</v>
      </c>
      <c r="B318" t="s">
        <v>125</v>
      </c>
      <c r="C318">
        <v>2</v>
      </c>
      <c r="D318" s="18">
        <v>0</v>
      </c>
      <c r="E318" s="35">
        <f t="shared" ref="E318:E321" si="80">$E$316*C318/SUM($C$317:$C$321)</f>
        <v>1.2558823529411766E-3</v>
      </c>
      <c r="G318">
        <f t="shared" si="64"/>
        <v>1.2558823529411764</v>
      </c>
    </row>
    <row r="319" spans="1:7" outlineLevel="6">
      <c r="A319" s="20" t="s">
        <v>477</v>
      </c>
      <c r="B319" t="s">
        <v>197</v>
      </c>
      <c r="C319">
        <v>5</v>
      </c>
      <c r="D319" s="18">
        <v>0</v>
      </c>
      <c r="E319" s="35">
        <f t="shared" si="80"/>
        <v>3.1397058823529416E-3</v>
      </c>
      <c r="G319">
        <f t="shared" si="64"/>
        <v>3.1397058823529416</v>
      </c>
    </row>
    <row r="320" spans="1:7" outlineLevel="6">
      <c r="A320" s="20" t="s">
        <v>478</v>
      </c>
      <c r="B320" t="s">
        <v>199</v>
      </c>
      <c r="C320">
        <v>12</v>
      </c>
      <c r="D320" s="18">
        <v>0</v>
      </c>
      <c r="E320" s="35">
        <f t="shared" si="80"/>
        <v>7.5352941176470584E-3</v>
      </c>
      <c r="G320">
        <f t="shared" si="64"/>
        <v>7.5352941176470587</v>
      </c>
    </row>
    <row r="321" spans="1:7" outlineLevel="6">
      <c r="A321" s="20" t="s">
        <v>479</v>
      </c>
      <c r="B321" t="s">
        <v>201</v>
      </c>
      <c r="C321">
        <v>116</v>
      </c>
      <c r="D321" s="18">
        <v>0</v>
      </c>
      <c r="E321" s="35">
        <f t="shared" si="80"/>
        <v>7.2841176470588229E-2</v>
      </c>
      <c r="G321">
        <f t="shared" si="64"/>
        <v>72.841176470588223</v>
      </c>
    </row>
    <row r="322" spans="1:7" s="30" customFormat="1" outlineLevel="5">
      <c r="A322" s="29" t="s">
        <v>480</v>
      </c>
      <c r="B322" s="30" t="s">
        <v>203</v>
      </c>
      <c r="C322" s="30">
        <v>75</v>
      </c>
      <c r="D322" s="31">
        <v>0</v>
      </c>
      <c r="E322" s="37">
        <v>3.0499999999999999E-2</v>
      </c>
      <c r="F322" s="1">
        <f t="shared" ref="F322" si="81">D322*E322</f>
        <v>0</v>
      </c>
      <c r="G322" s="72">
        <f>SUM(G323:G326)</f>
        <v>30.5</v>
      </c>
    </row>
    <row r="323" spans="1:7" outlineLevel="6">
      <c r="A323" s="20" t="s">
        <v>481</v>
      </c>
      <c r="B323" t="s">
        <v>41</v>
      </c>
      <c r="C323">
        <v>1</v>
      </c>
      <c r="D323" s="18">
        <v>0</v>
      </c>
      <c r="E323" s="35">
        <f>$E$322*C323/SUM($C$323:$C$326)</f>
        <v>4.0666666666666667E-4</v>
      </c>
      <c r="G323">
        <f t="shared" si="64"/>
        <v>0.40666666666666668</v>
      </c>
    </row>
    <row r="324" spans="1:7" outlineLevel="6">
      <c r="A324" s="20" t="s">
        <v>482</v>
      </c>
      <c r="B324" t="s">
        <v>157</v>
      </c>
      <c r="C324">
        <v>3</v>
      </c>
      <c r="D324" s="18">
        <v>0</v>
      </c>
      <c r="E324" s="35">
        <f t="shared" ref="E324:E326" si="82">$E$322*C324/SUM($C$323:$C$326)</f>
        <v>1.2199999999999999E-3</v>
      </c>
      <c r="G324">
        <f t="shared" si="64"/>
        <v>1.22</v>
      </c>
    </row>
    <row r="325" spans="1:7" outlineLevel="6">
      <c r="A325" s="20" t="s">
        <v>483</v>
      </c>
      <c r="B325" t="s">
        <v>125</v>
      </c>
      <c r="C325">
        <v>1</v>
      </c>
      <c r="D325" s="18">
        <v>0</v>
      </c>
      <c r="E325" s="35">
        <f t="shared" si="82"/>
        <v>4.0666666666666667E-4</v>
      </c>
      <c r="G325">
        <f t="shared" si="64"/>
        <v>0.40666666666666668</v>
      </c>
    </row>
    <row r="326" spans="1:7" outlineLevel="6">
      <c r="A326" s="20" t="s">
        <v>484</v>
      </c>
      <c r="B326" t="s">
        <v>151</v>
      </c>
      <c r="C326">
        <v>70</v>
      </c>
      <c r="D326" s="18">
        <v>0</v>
      </c>
      <c r="E326" s="35">
        <f t="shared" si="82"/>
        <v>2.8466666666666664E-2</v>
      </c>
      <c r="G326">
        <f t="shared" si="64"/>
        <v>28.466666666666665</v>
      </c>
    </row>
    <row r="327" spans="1:7" s="28" customFormat="1" ht="20.25" outlineLevel="4">
      <c r="A327" s="67" t="s">
        <v>485</v>
      </c>
      <c r="B327" s="68" t="s">
        <v>7</v>
      </c>
      <c r="C327" s="68">
        <v>240</v>
      </c>
      <c r="D327" s="69">
        <v>0</v>
      </c>
      <c r="E327" s="70">
        <f>SUM(E328,E334)</f>
        <v>0.45140000000000002</v>
      </c>
      <c r="F327" s="70">
        <f>SUM(F328,F334)</f>
        <v>0</v>
      </c>
      <c r="G327" s="70">
        <f>SUM(G328,G334)</f>
        <v>451.40000000000003</v>
      </c>
    </row>
    <row r="328" spans="1:7" outlineLevel="5">
      <c r="A328" s="20" t="s">
        <v>486</v>
      </c>
      <c r="B328" t="s">
        <v>210</v>
      </c>
      <c r="C328">
        <v>105</v>
      </c>
      <c r="D328" s="18">
        <v>0</v>
      </c>
      <c r="E328" s="26">
        <v>0.34770000000000001</v>
      </c>
      <c r="F328" s="1">
        <f t="shared" ref="F328" si="83">D328*E328</f>
        <v>0</v>
      </c>
      <c r="G328" s="72">
        <f>SUM(G329:G333)</f>
        <v>347.70000000000005</v>
      </c>
    </row>
    <row r="329" spans="1:7" outlineLevel="6">
      <c r="A329" s="20" t="s">
        <v>487</v>
      </c>
      <c r="B329" t="s">
        <v>137</v>
      </c>
      <c r="C329">
        <v>1</v>
      </c>
      <c r="D329" s="18">
        <v>0</v>
      </c>
      <c r="E329" s="35">
        <f>$E$328*C329/SUM($C$329:$C$333)</f>
        <v>2.5755555555555558E-3</v>
      </c>
      <c r="G329">
        <f t="shared" si="64"/>
        <v>2.5755555555555558</v>
      </c>
    </row>
    <row r="330" spans="1:7" outlineLevel="6">
      <c r="A330" s="20" t="s">
        <v>488</v>
      </c>
      <c r="B330" t="s">
        <v>114</v>
      </c>
      <c r="C330">
        <v>4</v>
      </c>
      <c r="D330" s="18">
        <v>0</v>
      </c>
      <c r="E330" s="35">
        <f t="shared" ref="E330:E333" si="84">$E$328*C330/SUM($C$329:$C$333)</f>
        <v>1.0302222222222223E-2</v>
      </c>
      <c r="G330">
        <f t="shared" si="64"/>
        <v>10.302222222222223</v>
      </c>
    </row>
    <row r="331" spans="1:7" outlineLevel="6">
      <c r="A331" s="20" t="s">
        <v>489</v>
      </c>
      <c r="B331" t="s">
        <v>214</v>
      </c>
      <c r="C331">
        <v>88</v>
      </c>
      <c r="D331" s="18">
        <v>0</v>
      </c>
      <c r="E331" s="35">
        <f t="shared" si="84"/>
        <v>0.2266488888888889</v>
      </c>
      <c r="G331">
        <f t="shared" si="64"/>
        <v>226.64888888888891</v>
      </c>
    </row>
    <row r="332" spans="1:7" outlineLevel="6">
      <c r="A332" s="20" t="s">
        <v>490</v>
      </c>
      <c r="B332" t="s">
        <v>216</v>
      </c>
      <c r="C332">
        <v>20</v>
      </c>
      <c r="D332" s="18">
        <v>0</v>
      </c>
      <c r="E332" s="35">
        <f t="shared" si="84"/>
        <v>5.1511111111111119E-2</v>
      </c>
      <c r="G332">
        <f t="shared" si="64"/>
        <v>51.51111111111112</v>
      </c>
    </row>
    <row r="333" spans="1:7" outlineLevel="6">
      <c r="A333" s="20" t="s">
        <v>491</v>
      </c>
      <c r="B333" t="s">
        <v>218</v>
      </c>
      <c r="C333">
        <v>22</v>
      </c>
      <c r="D333" s="18">
        <v>0</v>
      </c>
      <c r="E333" s="35">
        <f t="shared" si="84"/>
        <v>5.6662222222222225E-2</v>
      </c>
      <c r="G333">
        <f t="shared" si="64"/>
        <v>56.662222222222226</v>
      </c>
    </row>
    <row r="334" spans="1:7" s="30" customFormat="1" outlineLevel="5">
      <c r="A334" s="29" t="s">
        <v>492</v>
      </c>
      <c r="B334" s="30" t="s">
        <v>220</v>
      </c>
      <c r="C334" s="30">
        <v>120</v>
      </c>
      <c r="D334" s="31">
        <v>0</v>
      </c>
      <c r="E334" s="37">
        <v>0.1037</v>
      </c>
      <c r="F334" s="1">
        <f t="shared" ref="F334" si="85">D334*E334</f>
        <v>0</v>
      </c>
      <c r="G334" s="72">
        <f>SUM(G335:G342)</f>
        <v>103.7</v>
      </c>
    </row>
    <row r="335" spans="1:7" outlineLevel="6">
      <c r="A335" s="20" t="s">
        <v>493</v>
      </c>
      <c r="B335" t="s">
        <v>137</v>
      </c>
      <c r="C335">
        <v>1</v>
      </c>
      <c r="D335" s="18">
        <v>0</v>
      </c>
      <c r="E335" s="35">
        <f>$E$334*C335/SUM($C$335:$C$342)</f>
        <v>4.5086956521739129E-4</v>
      </c>
      <c r="G335">
        <f t="shared" si="64"/>
        <v>0.4508695652173913</v>
      </c>
    </row>
    <row r="336" spans="1:7" outlineLevel="6">
      <c r="A336" s="20" t="s">
        <v>494</v>
      </c>
      <c r="B336" t="s">
        <v>157</v>
      </c>
      <c r="C336">
        <v>47</v>
      </c>
      <c r="D336" s="18">
        <v>0</v>
      </c>
      <c r="E336" s="35">
        <f t="shared" ref="E336:E342" si="86">$E$334*C336/SUM($C$335:$C$342)</f>
        <v>2.1190869565217391E-2</v>
      </c>
      <c r="G336">
        <f t="shared" si="64"/>
        <v>21.19086956521739</v>
      </c>
    </row>
    <row r="337" spans="1:8" outlineLevel="6">
      <c r="A337" s="20" t="s">
        <v>495</v>
      </c>
      <c r="B337" t="s">
        <v>125</v>
      </c>
      <c r="C337">
        <v>2</v>
      </c>
      <c r="D337" s="18">
        <v>0</v>
      </c>
      <c r="E337" s="35">
        <f t="shared" si="86"/>
        <v>9.0173913043478258E-4</v>
      </c>
      <c r="G337">
        <f t="shared" si="64"/>
        <v>0.9017391304347826</v>
      </c>
    </row>
    <row r="338" spans="1:8" outlineLevel="6">
      <c r="A338" s="20" t="s">
        <v>496</v>
      </c>
      <c r="B338" t="s">
        <v>225</v>
      </c>
      <c r="C338">
        <v>40</v>
      </c>
      <c r="D338" s="18">
        <v>0</v>
      </c>
      <c r="E338" s="35">
        <f t="shared" si="86"/>
        <v>1.8034782608695652E-2</v>
      </c>
      <c r="G338">
        <f t="shared" si="64"/>
        <v>18.034782608695654</v>
      </c>
    </row>
    <row r="339" spans="1:8" outlineLevel="6">
      <c r="A339" s="20" t="s">
        <v>497</v>
      </c>
      <c r="B339" t="s">
        <v>227</v>
      </c>
      <c r="C339">
        <v>25</v>
      </c>
      <c r="D339" s="18">
        <v>0</v>
      </c>
      <c r="E339" s="35">
        <f t="shared" si="86"/>
        <v>1.1271739130434782E-2</v>
      </c>
      <c r="G339">
        <f t="shared" si="64"/>
        <v>11.271739130434781</v>
      </c>
    </row>
    <row r="340" spans="1:8" outlineLevel="6">
      <c r="A340" s="20" t="s">
        <v>498</v>
      </c>
      <c r="B340" t="s">
        <v>229</v>
      </c>
      <c r="C340">
        <v>15</v>
      </c>
      <c r="D340" s="18">
        <v>0</v>
      </c>
      <c r="E340" s="35">
        <f t="shared" si="86"/>
        <v>6.76304347826087E-3</v>
      </c>
      <c r="G340">
        <f t="shared" si="64"/>
        <v>6.7630434782608697</v>
      </c>
    </row>
    <row r="341" spans="1:8" outlineLevel="6">
      <c r="A341" s="20" t="s">
        <v>499</v>
      </c>
      <c r="B341" t="s">
        <v>231</v>
      </c>
      <c r="C341">
        <v>12</v>
      </c>
      <c r="D341" s="18">
        <v>0</v>
      </c>
      <c r="E341" s="35">
        <f t="shared" si="86"/>
        <v>5.4104347826086953E-3</v>
      </c>
      <c r="G341">
        <f t="shared" si="64"/>
        <v>5.4104347826086956</v>
      </c>
    </row>
    <row r="342" spans="1:8" outlineLevel="6">
      <c r="A342" s="20" t="s">
        <v>500</v>
      </c>
      <c r="B342" t="s">
        <v>233</v>
      </c>
      <c r="C342">
        <v>88</v>
      </c>
      <c r="D342" s="18">
        <v>0</v>
      </c>
      <c r="E342" s="35">
        <f t="shared" si="86"/>
        <v>3.9676521739130437E-2</v>
      </c>
      <c r="G342">
        <f t="shared" ref="G342:G349" si="87">E342*$H$1</f>
        <v>39.676521739130436</v>
      </c>
    </row>
    <row r="343" spans="1:8" s="28" customFormat="1" ht="20.25" outlineLevel="4">
      <c r="A343" s="67" t="s">
        <v>501</v>
      </c>
      <c r="B343" s="68" t="s">
        <v>8</v>
      </c>
      <c r="C343" s="68">
        <v>150</v>
      </c>
      <c r="D343" s="69">
        <v>0</v>
      </c>
      <c r="E343" s="80">
        <v>0.61609999999999998</v>
      </c>
      <c r="F343" s="70">
        <f>SUM(F344:F349)</f>
        <v>0</v>
      </c>
      <c r="G343" s="70">
        <f>SUM(G344:G349)</f>
        <v>616.1</v>
      </c>
    </row>
    <row r="344" spans="1:8" outlineLevel="5">
      <c r="A344" s="20" t="s">
        <v>502</v>
      </c>
      <c r="B344" t="s">
        <v>137</v>
      </c>
      <c r="C344">
        <v>2</v>
      </c>
      <c r="D344" s="18">
        <v>0</v>
      </c>
      <c r="E344" s="35">
        <f>$E$343*C344/SUM($C$344:$C$349)</f>
        <v>6.8077348066298343E-3</v>
      </c>
      <c r="F344" s="1">
        <f t="shared" ref="F343:F349" si="88">D344*E344</f>
        <v>0</v>
      </c>
      <c r="G344">
        <f t="shared" si="87"/>
        <v>6.807734806629834</v>
      </c>
    </row>
    <row r="345" spans="1:8" outlineLevel="5">
      <c r="A345" s="20" t="s">
        <v>503</v>
      </c>
      <c r="B345" t="s">
        <v>237</v>
      </c>
      <c r="C345">
        <v>20</v>
      </c>
      <c r="D345" s="18">
        <v>0</v>
      </c>
      <c r="E345" s="35">
        <f t="shared" ref="E345:E349" si="89">$E$343*C345/SUM($C$344:$C$349)</f>
        <v>6.8077348066298338E-2</v>
      </c>
      <c r="F345" s="1">
        <f t="shared" si="88"/>
        <v>0</v>
      </c>
      <c r="G345">
        <f t="shared" si="87"/>
        <v>68.077348066298342</v>
      </c>
    </row>
    <row r="346" spans="1:8" outlineLevel="5">
      <c r="A346" s="20" t="s">
        <v>504</v>
      </c>
      <c r="B346" t="s">
        <v>239</v>
      </c>
      <c r="C346">
        <v>10</v>
      </c>
      <c r="D346" s="18">
        <v>0</v>
      </c>
      <c r="E346" s="35">
        <f t="shared" si="89"/>
        <v>3.4038674033149169E-2</v>
      </c>
      <c r="F346" s="1">
        <f t="shared" si="88"/>
        <v>0</v>
      </c>
      <c r="G346">
        <f t="shared" si="87"/>
        <v>34.038674033149171</v>
      </c>
    </row>
    <row r="347" spans="1:8" outlineLevel="5">
      <c r="A347" s="20" t="s">
        <v>505</v>
      </c>
      <c r="B347" t="s">
        <v>241</v>
      </c>
      <c r="C347">
        <v>5</v>
      </c>
      <c r="D347" s="18">
        <v>0</v>
      </c>
      <c r="E347" s="35">
        <f t="shared" si="89"/>
        <v>1.7019337016574584E-2</v>
      </c>
      <c r="F347" s="1">
        <f t="shared" si="88"/>
        <v>0</v>
      </c>
      <c r="G347">
        <f t="shared" si="87"/>
        <v>17.019337016574585</v>
      </c>
    </row>
    <row r="348" spans="1:8" outlineLevel="5">
      <c r="A348" s="20" t="s">
        <v>506</v>
      </c>
      <c r="B348" t="s">
        <v>243</v>
      </c>
      <c r="C348">
        <v>12</v>
      </c>
      <c r="D348" s="18">
        <v>0</v>
      </c>
      <c r="E348" s="35">
        <f t="shared" si="89"/>
        <v>4.0846408839779004E-2</v>
      </c>
      <c r="F348" s="1">
        <f t="shared" si="88"/>
        <v>0</v>
      </c>
      <c r="G348">
        <f t="shared" si="87"/>
        <v>40.846408839779002</v>
      </c>
    </row>
    <row r="349" spans="1:8" outlineLevel="5">
      <c r="A349" s="20" t="s">
        <v>507</v>
      </c>
      <c r="B349" t="s">
        <v>245</v>
      </c>
      <c r="C349">
        <v>132</v>
      </c>
      <c r="D349" s="18">
        <v>0</v>
      </c>
      <c r="E349" s="35">
        <f t="shared" si="89"/>
        <v>0.44931049723756905</v>
      </c>
      <c r="F349" s="1">
        <f t="shared" si="88"/>
        <v>0</v>
      </c>
      <c r="G349">
        <f t="shared" si="87"/>
        <v>449.31049723756905</v>
      </c>
    </row>
    <row r="350" spans="1:8" s="28" customFormat="1" ht="20.25" outlineLevel="4">
      <c r="A350" s="67" t="s">
        <v>508</v>
      </c>
      <c r="B350" s="68" t="s">
        <v>9</v>
      </c>
      <c r="C350" s="68">
        <v>240</v>
      </c>
      <c r="D350" s="69">
        <v>0</v>
      </c>
      <c r="E350" s="80">
        <f>SUM(E351,E378,E419)</f>
        <v>1.2565999999999999</v>
      </c>
      <c r="F350" s="70">
        <f>SUM(F351,F378,F419)</f>
        <v>0</v>
      </c>
      <c r="G350" s="70">
        <f>SUM(G351,G378,G419)</f>
        <v>1256.5999999999999</v>
      </c>
      <c r="H350" s="28">
        <v>1.0065</v>
      </c>
    </row>
    <row r="351" spans="1:8" outlineLevel="5">
      <c r="A351" s="20" t="s">
        <v>509</v>
      </c>
      <c r="B351" t="s">
        <v>248</v>
      </c>
      <c r="C351">
        <v>240</v>
      </c>
      <c r="D351" s="18">
        <v>0</v>
      </c>
      <c r="E351" s="73">
        <f>C351*$H$350/($C$351+$C$378)</f>
        <v>0.50324999999999998</v>
      </c>
      <c r="F351" s="1">
        <f t="shared" ref="F351" si="90">D351*E351</f>
        <v>0</v>
      </c>
      <c r="G351" s="72">
        <f>SUM(G352,G371)</f>
        <v>503.25</v>
      </c>
    </row>
    <row r="352" spans="1:8" outlineLevel="6">
      <c r="A352" s="20" t="s">
        <v>510</v>
      </c>
      <c r="B352" t="s">
        <v>250</v>
      </c>
      <c r="C352">
        <v>165</v>
      </c>
      <c r="D352" s="18">
        <v>0</v>
      </c>
      <c r="E352" s="73">
        <f>C352*$E$351/($C$352+$C$371)</f>
        <v>0.32563235294117643</v>
      </c>
      <c r="G352" s="72">
        <f>SUM(G353:G370)</f>
        <v>325.63235294117646</v>
      </c>
    </row>
    <row r="353" spans="1:7" outlineLevel="7">
      <c r="A353" s="20" t="s">
        <v>511</v>
      </c>
      <c r="B353" t="s">
        <v>137</v>
      </c>
      <c r="C353">
        <v>1</v>
      </c>
      <c r="D353" s="18">
        <v>0</v>
      </c>
      <c r="E353" s="35">
        <f>$E$352*C353/SUM($C$353:$C$370)</f>
        <v>5.8672496025437195E-4</v>
      </c>
      <c r="G353">
        <f t="shared" ref="G353:G416" si="91">E353*$H$1</f>
        <v>0.58672496025437193</v>
      </c>
    </row>
    <row r="354" spans="1:7" outlineLevel="7">
      <c r="A354" s="20" t="s">
        <v>512</v>
      </c>
      <c r="B354" t="s">
        <v>125</v>
      </c>
      <c r="C354">
        <v>3</v>
      </c>
      <c r="D354" s="18">
        <v>0</v>
      </c>
      <c r="E354" s="35">
        <f t="shared" ref="E354:E370" si="92">$E$352*C354/SUM($C$353:$C$370)</f>
        <v>1.7601748807631159E-3</v>
      </c>
      <c r="G354">
        <f t="shared" si="91"/>
        <v>1.7601748807631159</v>
      </c>
    </row>
    <row r="355" spans="1:7" outlineLevel="7">
      <c r="A355" s="20" t="s">
        <v>513</v>
      </c>
      <c r="B355" t="s">
        <v>254</v>
      </c>
      <c r="C355">
        <v>10</v>
      </c>
      <c r="D355" s="18">
        <v>0</v>
      </c>
      <c r="E355" s="35">
        <f t="shared" si="92"/>
        <v>5.8672496025437195E-3</v>
      </c>
      <c r="G355">
        <f t="shared" si="91"/>
        <v>5.8672496025437191</v>
      </c>
    </row>
    <row r="356" spans="1:7" outlineLevel="7">
      <c r="A356" s="20" t="s">
        <v>514</v>
      </c>
      <c r="B356" t="s">
        <v>256</v>
      </c>
      <c r="C356">
        <v>15</v>
      </c>
      <c r="D356" s="18">
        <v>0</v>
      </c>
      <c r="E356" s="35">
        <f t="shared" si="92"/>
        <v>8.8008744038155784E-3</v>
      </c>
      <c r="G356">
        <f t="shared" si="91"/>
        <v>8.8008744038155786</v>
      </c>
    </row>
    <row r="357" spans="1:7" outlineLevel="7">
      <c r="A357" s="20" t="s">
        <v>515</v>
      </c>
      <c r="B357" t="s">
        <v>258</v>
      </c>
      <c r="C357">
        <v>35</v>
      </c>
      <c r="D357" s="18">
        <v>0</v>
      </c>
      <c r="E357" s="35">
        <f t="shared" si="92"/>
        <v>2.0535373608903017E-2</v>
      </c>
      <c r="G357">
        <f t="shared" si="91"/>
        <v>20.535373608903019</v>
      </c>
    </row>
    <row r="358" spans="1:7" outlineLevel="7">
      <c r="A358" s="20" t="s">
        <v>516</v>
      </c>
      <c r="B358" t="s">
        <v>260</v>
      </c>
      <c r="C358">
        <v>30</v>
      </c>
      <c r="D358" s="18">
        <v>0</v>
      </c>
      <c r="E358" s="35">
        <f t="shared" si="92"/>
        <v>1.7601748807631157E-2</v>
      </c>
      <c r="G358">
        <f t="shared" si="91"/>
        <v>17.601748807631157</v>
      </c>
    </row>
    <row r="359" spans="1:7" outlineLevel="7">
      <c r="A359" s="20" t="s">
        <v>517</v>
      </c>
      <c r="B359" t="s">
        <v>262</v>
      </c>
      <c r="C359">
        <v>36</v>
      </c>
      <c r="D359" s="18">
        <v>0</v>
      </c>
      <c r="E359" s="35">
        <f t="shared" si="92"/>
        <v>2.112209856915739E-2</v>
      </c>
      <c r="G359">
        <f t="shared" si="91"/>
        <v>21.122098569157391</v>
      </c>
    </row>
    <row r="360" spans="1:7" outlineLevel="7">
      <c r="A360" s="20" t="s">
        <v>518</v>
      </c>
      <c r="B360" t="s">
        <v>264</v>
      </c>
      <c r="C360">
        <v>26</v>
      </c>
      <c r="D360" s="18">
        <v>0</v>
      </c>
      <c r="E360" s="35">
        <f t="shared" si="92"/>
        <v>1.5254848966613671E-2</v>
      </c>
      <c r="G360">
        <f t="shared" si="91"/>
        <v>15.25484896661367</v>
      </c>
    </row>
    <row r="361" spans="1:7" outlineLevel="7">
      <c r="A361" s="20" t="s">
        <v>519</v>
      </c>
      <c r="B361" t="s">
        <v>266</v>
      </c>
      <c r="C361">
        <v>50</v>
      </c>
      <c r="D361" s="18">
        <v>0</v>
      </c>
      <c r="E361" s="35">
        <f t="shared" si="92"/>
        <v>2.9336248012718599E-2</v>
      </c>
      <c r="G361">
        <f t="shared" si="91"/>
        <v>29.336248012718599</v>
      </c>
    </row>
    <row r="362" spans="1:7" outlineLevel="7">
      <c r="A362" s="20" t="s">
        <v>520</v>
      </c>
      <c r="B362" t="s">
        <v>268</v>
      </c>
      <c r="C362">
        <v>40</v>
      </c>
      <c r="D362" s="18">
        <v>0</v>
      </c>
      <c r="E362" s="35">
        <f t="shared" si="92"/>
        <v>2.3468998410174878E-2</v>
      </c>
      <c r="G362">
        <f t="shared" si="91"/>
        <v>23.468998410174876</v>
      </c>
    </row>
    <row r="363" spans="1:7" outlineLevel="7">
      <c r="A363" s="20" t="s">
        <v>521</v>
      </c>
      <c r="B363" t="s">
        <v>270</v>
      </c>
      <c r="C363">
        <v>55</v>
      </c>
      <c r="D363" s="18">
        <v>0</v>
      </c>
      <c r="E363" s="35">
        <f t="shared" si="92"/>
        <v>3.2269872813990456E-2</v>
      </c>
      <c r="G363">
        <f t="shared" si="91"/>
        <v>32.269872813990453</v>
      </c>
    </row>
    <row r="364" spans="1:7" outlineLevel="7">
      <c r="A364" s="20" t="s">
        <v>522</v>
      </c>
      <c r="B364" t="s">
        <v>272</v>
      </c>
      <c r="C364">
        <v>22</v>
      </c>
      <c r="D364" s="18">
        <v>0</v>
      </c>
      <c r="E364" s="35">
        <f t="shared" si="92"/>
        <v>1.2907949125596183E-2</v>
      </c>
      <c r="G364">
        <f t="shared" si="91"/>
        <v>12.907949125596183</v>
      </c>
    </row>
    <row r="365" spans="1:7" outlineLevel="7">
      <c r="A365" s="20" t="s">
        <v>523</v>
      </c>
      <c r="B365" t="s">
        <v>274</v>
      </c>
      <c r="C365">
        <v>27</v>
      </c>
      <c r="D365" s="18">
        <v>0</v>
      </c>
      <c r="E365" s="35">
        <f t="shared" si="92"/>
        <v>1.5841573926868042E-2</v>
      </c>
      <c r="G365">
        <f t="shared" si="91"/>
        <v>15.841573926868042</v>
      </c>
    </row>
    <row r="366" spans="1:7" outlineLevel="7">
      <c r="A366" s="20" t="s">
        <v>524</v>
      </c>
      <c r="B366" t="s">
        <v>276</v>
      </c>
      <c r="C366">
        <v>15</v>
      </c>
      <c r="D366" s="18">
        <v>0</v>
      </c>
      <c r="E366" s="35">
        <f t="shared" si="92"/>
        <v>8.8008744038155784E-3</v>
      </c>
      <c r="G366">
        <f t="shared" si="91"/>
        <v>8.8008744038155786</v>
      </c>
    </row>
    <row r="367" spans="1:7" outlineLevel="7">
      <c r="A367" s="20" t="s">
        <v>525</v>
      </c>
      <c r="B367" t="s">
        <v>278</v>
      </c>
      <c r="C367">
        <v>15</v>
      </c>
      <c r="D367" s="18">
        <v>0</v>
      </c>
      <c r="E367" s="35">
        <f t="shared" si="92"/>
        <v>8.8008744038155784E-3</v>
      </c>
      <c r="G367">
        <f t="shared" si="91"/>
        <v>8.8008744038155786</v>
      </c>
    </row>
    <row r="368" spans="1:7" outlineLevel="7">
      <c r="A368" s="20" t="s">
        <v>526</v>
      </c>
      <c r="B368" t="s">
        <v>280</v>
      </c>
      <c r="C368">
        <v>10</v>
      </c>
      <c r="D368" s="18">
        <v>0</v>
      </c>
      <c r="E368" s="35">
        <f t="shared" si="92"/>
        <v>5.8672496025437195E-3</v>
      </c>
      <c r="G368">
        <f t="shared" si="91"/>
        <v>5.8672496025437191</v>
      </c>
    </row>
    <row r="369" spans="1:7" outlineLevel="7">
      <c r="A369" s="20" t="s">
        <v>527</v>
      </c>
      <c r="B369" t="s">
        <v>282</v>
      </c>
      <c r="C369">
        <v>7</v>
      </c>
      <c r="D369" s="18">
        <v>0</v>
      </c>
      <c r="E369" s="35">
        <f t="shared" si="92"/>
        <v>4.1070747217806037E-3</v>
      </c>
      <c r="G369">
        <f t="shared" si="91"/>
        <v>4.1070747217806041</v>
      </c>
    </row>
    <row r="370" spans="1:7" outlineLevel="7">
      <c r="A370" s="20" t="s">
        <v>528</v>
      </c>
      <c r="B370" t="s">
        <v>284</v>
      </c>
      <c r="C370">
        <v>158</v>
      </c>
      <c r="D370" s="18">
        <v>0</v>
      </c>
      <c r="E370" s="35">
        <f t="shared" si="92"/>
        <v>9.2702543720190766E-2</v>
      </c>
      <c r="G370">
        <f t="shared" si="91"/>
        <v>92.702543720190761</v>
      </c>
    </row>
    <row r="371" spans="1:7" s="33" customFormat="1" outlineLevel="6">
      <c r="A371" s="32" t="s">
        <v>529</v>
      </c>
      <c r="B371" s="33" t="s">
        <v>286</v>
      </c>
      <c r="C371" s="33">
        <v>90</v>
      </c>
      <c r="D371" s="34">
        <v>0</v>
      </c>
      <c r="E371" s="73">
        <f>C371*$E$351/($C$352+$C$371)</f>
        <v>0.17761764705882352</v>
      </c>
      <c r="G371" s="72">
        <f>SUM(G372:G377)</f>
        <v>177.61764705882351</v>
      </c>
    </row>
    <row r="372" spans="1:7" outlineLevel="7">
      <c r="A372" s="20" t="s">
        <v>530</v>
      </c>
      <c r="B372" t="s">
        <v>137</v>
      </c>
      <c r="C372">
        <v>1</v>
      </c>
      <c r="D372" s="18">
        <v>0</v>
      </c>
      <c r="E372" s="35">
        <f>$E$371*C372/SUM($C$372:$C$377)</f>
        <v>1.4440459110473458E-3</v>
      </c>
      <c r="G372">
        <f t="shared" si="91"/>
        <v>1.4440459110473458</v>
      </c>
    </row>
    <row r="373" spans="1:7" outlineLevel="7">
      <c r="A373" s="20" t="s">
        <v>531</v>
      </c>
      <c r="B373" t="s">
        <v>125</v>
      </c>
      <c r="C373">
        <v>1</v>
      </c>
      <c r="D373" s="18">
        <v>0</v>
      </c>
      <c r="E373" s="35">
        <f t="shared" ref="E373:E377" si="93">$E$371*C373/SUM($C$372:$C$377)</f>
        <v>1.4440459110473458E-3</v>
      </c>
      <c r="G373">
        <f t="shared" si="91"/>
        <v>1.4440459110473458</v>
      </c>
    </row>
    <row r="374" spans="1:7" outlineLevel="7">
      <c r="A374" s="20" t="s">
        <v>532</v>
      </c>
      <c r="B374" t="s">
        <v>254</v>
      </c>
      <c r="C374">
        <v>3</v>
      </c>
      <c r="D374" s="18">
        <v>0</v>
      </c>
      <c r="E374" s="35">
        <f t="shared" si="93"/>
        <v>4.3321377331420365E-3</v>
      </c>
      <c r="G374">
        <f t="shared" si="91"/>
        <v>4.3321377331420363</v>
      </c>
    </row>
    <row r="375" spans="1:7" outlineLevel="7">
      <c r="A375" s="20" t="s">
        <v>533</v>
      </c>
      <c r="B375" t="s">
        <v>291</v>
      </c>
      <c r="C375">
        <v>15</v>
      </c>
      <c r="D375" s="18">
        <v>0</v>
      </c>
      <c r="E375" s="35">
        <f t="shared" si="93"/>
        <v>2.1660688665710186E-2</v>
      </c>
      <c r="G375">
        <f t="shared" si="91"/>
        <v>21.660688665710186</v>
      </c>
    </row>
    <row r="376" spans="1:7" outlineLevel="7">
      <c r="A376" s="20" t="s">
        <v>534</v>
      </c>
      <c r="B376" t="s">
        <v>293</v>
      </c>
      <c r="C376">
        <v>15</v>
      </c>
      <c r="D376" s="18">
        <v>0</v>
      </c>
      <c r="E376" s="35">
        <f t="shared" si="93"/>
        <v>2.1660688665710186E-2</v>
      </c>
      <c r="G376">
        <f t="shared" si="91"/>
        <v>21.660688665710186</v>
      </c>
    </row>
    <row r="377" spans="1:7" outlineLevel="7">
      <c r="A377" s="20" t="s">
        <v>535</v>
      </c>
      <c r="B377" t="s">
        <v>295</v>
      </c>
      <c r="C377">
        <v>88</v>
      </c>
      <c r="D377" s="18">
        <v>0</v>
      </c>
      <c r="E377" s="35">
        <f t="shared" si="93"/>
        <v>0.12707604017216642</v>
      </c>
      <c r="G377">
        <f t="shared" si="91"/>
        <v>127.07604017216642</v>
      </c>
    </row>
    <row r="378" spans="1:7" s="30" customFormat="1" outlineLevel="5">
      <c r="A378" s="29" t="s">
        <v>536</v>
      </c>
      <c r="B378" s="30" t="s">
        <v>297</v>
      </c>
      <c r="C378" s="30">
        <v>240</v>
      </c>
      <c r="D378" s="31">
        <v>0</v>
      </c>
      <c r="E378" s="73">
        <f>C378*$H$350/($C$351+$C$378)</f>
        <v>0.50324999999999998</v>
      </c>
      <c r="F378" s="1">
        <f t="shared" ref="F378" si="94">D378*E378</f>
        <v>0</v>
      </c>
      <c r="G378" s="72">
        <f>SUM(G379,G402)</f>
        <v>503.25</v>
      </c>
    </row>
    <row r="379" spans="1:7" outlineLevel="6">
      <c r="A379" s="20" t="s">
        <v>537</v>
      </c>
      <c r="B379" t="s">
        <v>250</v>
      </c>
      <c r="C379">
        <v>165</v>
      </c>
      <c r="D379" s="18">
        <v>0</v>
      </c>
      <c r="E379" s="73">
        <f>C379*$E$378/($C$379+$C$402)</f>
        <v>0.32060328185328185</v>
      </c>
      <c r="G379" s="72">
        <f>SUM(G380,G389)</f>
        <v>320.60328185328183</v>
      </c>
    </row>
    <row r="380" spans="1:7" outlineLevel="7">
      <c r="A380" s="20" t="s">
        <v>538</v>
      </c>
      <c r="B380" t="s">
        <v>300</v>
      </c>
      <c r="C380">
        <v>46</v>
      </c>
      <c r="D380" s="18">
        <v>0</v>
      </c>
      <c r="E380" s="73">
        <f>C380*$E$379/($C$380+$C$389)</f>
        <v>6.9894554337682296E-2</v>
      </c>
      <c r="G380" s="72">
        <f>SUM(G381:G388)</f>
        <v>69.894554337682294</v>
      </c>
    </row>
    <row r="381" spans="1:7" outlineLevel="7">
      <c r="A381" s="20" t="s">
        <v>539</v>
      </c>
      <c r="B381" t="s">
        <v>137</v>
      </c>
      <c r="C381">
        <v>1</v>
      </c>
      <c r="D381" s="18">
        <v>0</v>
      </c>
      <c r="E381" s="35">
        <f>$E$380*C381/SUM($C$381:$C$388)</f>
        <v>6.9202529047210197E-4</v>
      </c>
      <c r="G381">
        <f t="shared" si="91"/>
        <v>0.69202529047210193</v>
      </c>
    </row>
    <row r="382" spans="1:7" outlineLevel="7">
      <c r="A382" s="20" t="s">
        <v>540</v>
      </c>
      <c r="B382" t="s">
        <v>125</v>
      </c>
      <c r="C382">
        <v>2</v>
      </c>
      <c r="D382" s="18">
        <v>0</v>
      </c>
      <c r="E382" s="35">
        <f t="shared" ref="E382:E388" si="95">$E$380*C382/SUM($C$381:$C$388)</f>
        <v>1.3840505809442039E-3</v>
      </c>
      <c r="G382">
        <f t="shared" si="91"/>
        <v>1.3840505809442039</v>
      </c>
    </row>
    <row r="383" spans="1:7" outlineLevel="7">
      <c r="A383" s="20" t="s">
        <v>541</v>
      </c>
      <c r="B383" t="s">
        <v>254</v>
      </c>
      <c r="C383">
        <v>5</v>
      </c>
      <c r="D383" s="18">
        <v>0</v>
      </c>
      <c r="E383" s="35">
        <f t="shared" si="95"/>
        <v>3.4601264523605102E-3</v>
      </c>
      <c r="G383">
        <f t="shared" si="91"/>
        <v>3.4601264523605102</v>
      </c>
    </row>
    <row r="384" spans="1:7" outlineLevel="7">
      <c r="A384" s="20" t="s">
        <v>542</v>
      </c>
      <c r="B384" t="s">
        <v>305</v>
      </c>
      <c r="C384">
        <v>27</v>
      </c>
      <c r="D384" s="18">
        <v>0</v>
      </c>
      <c r="E384" s="35">
        <f t="shared" si="95"/>
        <v>1.8684682842746752E-2</v>
      </c>
      <c r="G384">
        <f t="shared" si="91"/>
        <v>18.684682842746753</v>
      </c>
    </row>
    <row r="385" spans="1:7" outlineLevel="7">
      <c r="A385" s="20" t="s">
        <v>543</v>
      </c>
      <c r="B385" t="s">
        <v>307</v>
      </c>
      <c r="C385">
        <v>15</v>
      </c>
      <c r="D385" s="18">
        <v>0</v>
      </c>
      <c r="E385" s="35">
        <f t="shared" si="95"/>
        <v>1.038037935708153E-2</v>
      </c>
      <c r="G385">
        <f t="shared" si="91"/>
        <v>10.38037935708153</v>
      </c>
    </row>
    <row r="386" spans="1:7" outlineLevel="7">
      <c r="A386" s="20" t="s">
        <v>544</v>
      </c>
      <c r="B386" t="s">
        <v>309</v>
      </c>
      <c r="C386">
        <v>17</v>
      </c>
      <c r="D386" s="18">
        <v>0</v>
      </c>
      <c r="E386" s="35">
        <f t="shared" si="95"/>
        <v>1.1764429938025733E-2</v>
      </c>
      <c r="G386">
        <f t="shared" si="91"/>
        <v>11.764429938025733</v>
      </c>
    </row>
    <row r="387" spans="1:7" outlineLevel="7">
      <c r="A387" s="20" t="s">
        <v>545</v>
      </c>
      <c r="B387" t="s">
        <v>311</v>
      </c>
      <c r="C387">
        <v>25</v>
      </c>
      <c r="D387" s="18">
        <v>0</v>
      </c>
      <c r="E387" s="35">
        <f t="shared" si="95"/>
        <v>1.7300632261802548E-2</v>
      </c>
      <c r="G387">
        <f t="shared" si="91"/>
        <v>17.300632261802548</v>
      </c>
    </row>
    <row r="388" spans="1:7" outlineLevel="7">
      <c r="A388" s="20" t="s">
        <v>546</v>
      </c>
      <c r="B388" t="s">
        <v>313</v>
      </c>
      <c r="C388">
        <v>9</v>
      </c>
      <c r="D388" s="18">
        <v>0</v>
      </c>
      <c r="E388" s="35">
        <f t="shared" si="95"/>
        <v>6.2282276142489176E-3</v>
      </c>
      <c r="G388">
        <f t="shared" si="91"/>
        <v>6.2282276142489179</v>
      </c>
    </row>
    <row r="389" spans="1:7" outlineLevel="7">
      <c r="A389" s="20" t="s">
        <v>547</v>
      </c>
      <c r="B389" t="s">
        <v>315</v>
      </c>
      <c r="C389">
        <v>165</v>
      </c>
      <c r="D389" s="18">
        <v>0</v>
      </c>
      <c r="E389" s="73">
        <f>C389*$E$379/($C$380+$C$389)</f>
        <v>0.25070872751559953</v>
      </c>
      <c r="G389" s="72">
        <f>SUM(G390:G401)</f>
        <v>250.70872751559955</v>
      </c>
    </row>
    <row r="390" spans="1:7" outlineLevel="7">
      <c r="A390" s="20" t="s">
        <v>548</v>
      </c>
      <c r="B390" t="s">
        <v>137</v>
      </c>
      <c r="C390">
        <v>1</v>
      </c>
      <c r="D390" s="18">
        <v>0</v>
      </c>
      <c r="E390" s="35">
        <f>$E$389*C390/SUM($C$390:$C$401)</f>
        <v>8.0098634989009439E-4</v>
      </c>
      <c r="G390">
        <f t="shared" si="91"/>
        <v>0.80098634989009443</v>
      </c>
    </row>
    <row r="391" spans="1:7" outlineLevel="7">
      <c r="A391" s="20" t="s">
        <v>549</v>
      </c>
      <c r="B391" t="s">
        <v>125</v>
      </c>
      <c r="C391">
        <v>2</v>
      </c>
      <c r="D391" s="18">
        <v>0</v>
      </c>
      <c r="E391" s="35">
        <f t="shared" ref="E391:E401" si="96">$E$389*C391/SUM($C$390:$C$401)</f>
        <v>1.6019726997801888E-3</v>
      </c>
      <c r="G391">
        <f t="shared" si="91"/>
        <v>1.6019726997801889</v>
      </c>
    </row>
    <row r="392" spans="1:7" outlineLevel="7">
      <c r="A392" s="20" t="s">
        <v>550</v>
      </c>
      <c r="B392" t="s">
        <v>254</v>
      </c>
      <c r="C392">
        <v>6</v>
      </c>
      <c r="D392" s="18">
        <v>0</v>
      </c>
      <c r="E392" s="35">
        <f t="shared" si="96"/>
        <v>4.8059180993405663E-3</v>
      </c>
      <c r="G392">
        <f t="shared" si="91"/>
        <v>4.8059180993405661</v>
      </c>
    </row>
    <row r="393" spans="1:7" outlineLevel="7">
      <c r="A393" s="20" t="s">
        <v>551</v>
      </c>
      <c r="B393" t="s">
        <v>320</v>
      </c>
      <c r="C393">
        <v>30</v>
      </c>
      <c r="D393" s="18">
        <v>0</v>
      </c>
      <c r="E393" s="35">
        <f t="shared" si="96"/>
        <v>2.4029590496702828E-2</v>
      </c>
      <c r="G393">
        <f t="shared" si="91"/>
        <v>24.029590496702827</v>
      </c>
    </row>
    <row r="394" spans="1:7" outlineLevel="7">
      <c r="A394" s="20" t="s">
        <v>552</v>
      </c>
      <c r="B394" t="s">
        <v>322</v>
      </c>
      <c r="C394">
        <v>15</v>
      </c>
      <c r="D394" s="18">
        <v>0</v>
      </c>
      <c r="E394" s="35">
        <f t="shared" si="96"/>
        <v>1.2014795248351414E-2</v>
      </c>
      <c r="G394">
        <f t="shared" si="91"/>
        <v>12.014795248351414</v>
      </c>
    </row>
    <row r="395" spans="1:7" outlineLevel="7">
      <c r="A395" s="20" t="s">
        <v>553</v>
      </c>
      <c r="B395" t="s">
        <v>324</v>
      </c>
      <c r="C395">
        <v>25</v>
      </c>
      <c r="D395" s="18">
        <v>0</v>
      </c>
      <c r="E395" s="35">
        <f t="shared" si="96"/>
        <v>2.0024658747252358E-2</v>
      </c>
      <c r="G395">
        <f t="shared" si="91"/>
        <v>20.024658747252357</v>
      </c>
    </row>
    <row r="396" spans="1:7" outlineLevel="7">
      <c r="A396" s="20" t="s">
        <v>554</v>
      </c>
      <c r="B396" t="s">
        <v>326</v>
      </c>
      <c r="C396">
        <v>26</v>
      </c>
      <c r="D396" s="18">
        <v>0</v>
      </c>
      <c r="E396" s="35">
        <f t="shared" si="96"/>
        <v>2.0825645097142454E-2</v>
      </c>
      <c r="G396">
        <f t="shared" si="91"/>
        <v>20.825645097142456</v>
      </c>
    </row>
    <row r="397" spans="1:7" outlineLevel="7">
      <c r="A397" s="20" t="s">
        <v>555</v>
      </c>
      <c r="B397" t="s">
        <v>328</v>
      </c>
      <c r="C397">
        <v>26</v>
      </c>
      <c r="D397" s="18">
        <v>0</v>
      </c>
      <c r="E397" s="35">
        <f t="shared" si="96"/>
        <v>2.0825645097142454E-2</v>
      </c>
      <c r="G397">
        <f t="shared" si="91"/>
        <v>20.825645097142456</v>
      </c>
    </row>
    <row r="398" spans="1:7" outlineLevel="7">
      <c r="A398" s="20" t="s">
        <v>556</v>
      </c>
      <c r="B398" t="s">
        <v>330</v>
      </c>
      <c r="C398">
        <v>15</v>
      </c>
      <c r="D398" s="18">
        <v>0</v>
      </c>
      <c r="E398" s="35">
        <f t="shared" si="96"/>
        <v>1.2014795248351414E-2</v>
      </c>
      <c r="G398">
        <f t="shared" si="91"/>
        <v>12.014795248351414</v>
      </c>
    </row>
    <row r="399" spans="1:7" outlineLevel="7">
      <c r="A399" s="20" t="s">
        <v>557</v>
      </c>
      <c r="B399" t="s">
        <v>332</v>
      </c>
      <c r="C399">
        <v>12</v>
      </c>
      <c r="D399" s="18">
        <v>0</v>
      </c>
      <c r="E399" s="35">
        <f t="shared" si="96"/>
        <v>9.6118361986811326E-3</v>
      </c>
      <c r="G399">
        <f t="shared" si="91"/>
        <v>9.6118361986811323</v>
      </c>
    </row>
    <row r="400" spans="1:7" outlineLevel="7">
      <c r="A400" s="20" t="s">
        <v>558</v>
      </c>
      <c r="B400" t="s">
        <v>334</v>
      </c>
      <c r="C400">
        <v>12</v>
      </c>
      <c r="D400" s="18">
        <v>0</v>
      </c>
      <c r="E400" s="35">
        <f t="shared" si="96"/>
        <v>9.6118361986811326E-3</v>
      </c>
      <c r="G400">
        <f t="shared" si="91"/>
        <v>9.6118361986811323</v>
      </c>
    </row>
    <row r="401" spans="1:7" outlineLevel="7">
      <c r="A401" s="20" t="s">
        <v>559</v>
      </c>
      <c r="B401" t="s">
        <v>336</v>
      </c>
      <c r="C401">
        <v>143</v>
      </c>
      <c r="D401" s="18">
        <v>0</v>
      </c>
      <c r="E401" s="35">
        <f t="shared" si="96"/>
        <v>0.1145410480342835</v>
      </c>
      <c r="G401">
        <f t="shared" si="91"/>
        <v>114.54104803428351</v>
      </c>
    </row>
    <row r="402" spans="1:7" s="33" customFormat="1" outlineLevel="6">
      <c r="A402" s="32" t="s">
        <v>560</v>
      </c>
      <c r="B402" s="33" t="s">
        <v>286</v>
      </c>
      <c r="C402" s="33">
        <v>94</v>
      </c>
      <c r="D402" s="34">
        <v>0</v>
      </c>
      <c r="E402" s="73">
        <f>C402*$E$378/($C$379+$C$402)</f>
        <v>0.18264671814671812</v>
      </c>
      <c r="G402" s="72">
        <f>SUM(G403,G410)</f>
        <v>182.64671814671814</v>
      </c>
    </row>
    <row r="403" spans="1:7" outlineLevel="7">
      <c r="A403" s="20" t="s">
        <v>561</v>
      </c>
      <c r="B403" t="s">
        <v>300</v>
      </c>
      <c r="C403">
        <v>94</v>
      </c>
      <c r="D403" s="18">
        <v>0</v>
      </c>
      <c r="E403" s="73">
        <f>C403*$E$402/($C$403+$C$410)</f>
        <v>9.2305330676298411E-2</v>
      </c>
      <c r="G403" s="72">
        <f>SUM(G404:G409)</f>
        <v>92.305330676298411</v>
      </c>
    </row>
    <row r="404" spans="1:7" outlineLevel="7">
      <c r="A404" s="20" t="s">
        <v>562</v>
      </c>
      <c r="B404" t="s">
        <v>137</v>
      </c>
      <c r="C404">
        <v>2</v>
      </c>
      <c r="D404" s="18">
        <v>0</v>
      </c>
      <c r="E404" s="35">
        <f>$E$403*C404/SUM($C$404:$C$409)</f>
        <v>1.3776915026313195E-3</v>
      </c>
      <c r="G404">
        <f t="shared" si="91"/>
        <v>1.3776915026313195</v>
      </c>
    </row>
    <row r="405" spans="1:7" outlineLevel="7">
      <c r="A405" s="20" t="s">
        <v>563</v>
      </c>
      <c r="B405" t="s">
        <v>125</v>
      </c>
      <c r="C405">
        <v>2</v>
      </c>
      <c r="D405" s="18">
        <v>0</v>
      </c>
      <c r="E405" s="35">
        <f t="shared" ref="E405:E409" si="97">$E$403*C405/SUM($C$404:$C$409)</f>
        <v>1.3776915026313195E-3</v>
      </c>
      <c r="G405">
        <f t="shared" si="91"/>
        <v>1.3776915026313195</v>
      </c>
    </row>
    <row r="406" spans="1:7" outlineLevel="7">
      <c r="A406" s="20" t="s">
        <v>564</v>
      </c>
      <c r="B406" t="s">
        <v>254</v>
      </c>
      <c r="C406">
        <v>11</v>
      </c>
      <c r="D406" s="18">
        <v>0</v>
      </c>
      <c r="E406" s="35">
        <f t="shared" si="97"/>
        <v>7.5773032644722571E-3</v>
      </c>
      <c r="G406">
        <f t="shared" si="91"/>
        <v>7.5773032644722571</v>
      </c>
    </row>
    <row r="407" spans="1:7" outlineLevel="7">
      <c r="A407" s="20" t="s">
        <v>565</v>
      </c>
      <c r="B407" t="s">
        <v>343</v>
      </c>
      <c r="C407">
        <v>12</v>
      </c>
      <c r="D407" s="18">
        <v>0</v>
      </c>
      <c r="E407" s="35">
        <f t="shared" si="97"/>
        <v>8.2661490157879165E-3</v>
      </c>
      <c r="G407">
        <f t="shared" si="91"/>
        <v>8.2661490157879172</v>
      </c>
    </row>
    <row r="408" spans="1:7" outlineLevel="7">
      <c r="A408" s="20" t="s">
        <v>566</v>
      </c>
      <c r="B408" t="s">
        <v>345</v>
      </c>
      <c r="C408">
        <v>13</v>
      </c>
      <c r="D408" s="18">
        <v>0</v>
      </c>
      <c r="E408" s="35">
        <f t="shared" si="97"/>
        <v>8.9549947671035777E-3</v>
      </c>
      <c r="G408">
        <f t="shared" si="91"/>
        <v>8.9549947671035781</v>
      </c>
    </row>
    <row r="409" spans="1:7" outlineLevel="7">
      <c r="A409" s="20" t="s">
        <v>567</v>
      </c>
      <c r="B409" t="s">
        <v>347</v>
      </c>
      <c r="C409">
        <v>94</v>
      </c>
      <c r="D409" s="18">
        <v>0</v>
      </c>
      <c r="E409" s="35">
        <f t="shared" si="97"/>
        <v>6.475150062367202E-2</v>
      </c>
      <c r="G409">
        <f t="shared" si="91"/>
        <v>64.751500623672015</v>
      </c>
    </row>
    <row r="410" spans="1:7" outlineLevel="7">
      <c r="A410" s="20" t="s">
        <v>568</v>
      </c>
      <c r="B410" t="s">
        <v>315</v>
      </c>
      <c r="C410">
        <v>92</v>
      </c>
      <c r="D410" s="18">
        <v>0</v>
      </c>
      <c r="E410" s="73">
        <f>C410*$E$402/($C$403+$C$410)</f>
        <v>9.0341387470419726E-2</v>
      </c>
      <c r="G410" s="72">
        <f>SUM(G411:G418)</f>
        <v>90.341387470419733</v>
      </c>
    </row>
    <row r="411" spans="1:7" outlineLevel="7">
      <c r="A411" s="20" t="s">
        <v>569</v>
      </c>
      <c r="B411" t="s">
        <v>137</v>
      </c>
      <c r="C411">
        <v>1</v>
      </c>
      <c r="D411" s="18">
        <v>0</v>
      </c>
      <c r="E411" s="35">
        <f>$E$410*C411/SUM($C$411:$C$418)</f>
        <v>5.9435123335802454E-4</v>
      </c>
      <c r="G411">
        <f t="shared" si="91"/>
        <v>0.59435123335802453</v>
      </c>
    </row>
    <row r="412" spans="1:7" outlineLevel="7">
      <c r="A412" s="20" t="s">
        <v>570</v>
      </c>
      <c r="B412" t="s">
        <v>125</v>
      </c>
      <c r="C412">
        <v>2</v>
      </c>
      <c r="D412" s="18">
        <v>0</v>
      </c>
      <c r="E412" s="35">
        <f t="shared" ref="E412:E418" si="98">$E$410*C412/SUM($C$411:$C$418)</f>
        <v>1.1887024667160491E-3</v>
      </c>
      <c r="G412">
        <f t="shared" si="91"/>
        <v>1.1887024667160491</v>
      </c>
    </row>
    <row r="413" spans="1:7" outlineLevel="7">
      <c r="A413" s="20" t="s">
        <v>571</v>
      </c>
      <c r="B413" t="s">
        <v>254</v>
      </c>
      <c r="C413">
        <v>10</v>
      </c>
      <c r="D413" s="18">
        <v>0</v>
      </c>
      <c r="E413" s="35">
        <f t="shared" si="98"/>
        <v>5.9435123335802456E-3</v>
      </c>
      <c r="G413">
        <f t="shared" si="91"/>
        <v>5.9435123335802453</v>
      </c>
    </row>
    <row r="414" spans="1:7" outlineLevel="7">
      <c r="A414" s="20" t="s">
        <v>572</v>
      </c>
      <c r="B414" t="s">
        <v>353</v>
      </c>
      <c r="C414">
        <v>12</v>
      </c>
      <c r="D414" s="18">
        <v>0</v>
      </c>
      <c r="E414" s="35">
        <f t="shared" si="98"/>
        <v>7.1322148002962932E-3</v>
      </c>
      <c r="G414">
        <f t="shared" si="91"/>
        <v>7.1322148002962935</v>
      </c>
    </row>
    <row r="415" spans="1:7" outlineLevel="7">
      <c r="A415" s="20" t="s">
        <v>573</v>
      </c>
      <c r="B415" t="s">
        <v>355</v>
      </c>
      <c r="C415">
        <v>15</v>
      </c>
      <c r="D415" s="18">
        <v>0</v>
      </c>
      <c r="E415" s="35">
        <f t="shared" si="98"/>
        <v>8.9152685003703672E-3</v>
      </c>
      <c r="G415">
        <f t="shared" si="91"/>
        <v>8.9152685003703667</v>
      </c>
    </row>
    <row r="416" spans="1:7" outlineLevel="7">
      <c r="A416" s="20" t="s">
        <v>574</v>
      </c>
      <c r="B416" t="s">
        <v>345</v>
      </c>
      <c r="C416">
        <v>10</v>
      </c>
      <c r="D416" s="18">
        <v>0</v>
      </c>
      <c r="E416" s="35">
        <f t="shared" si="98"/>
        <v>5.9435123335802456E-3</v>
      </c>
      <c r="G416">
        <f t="shared" si="91"/>
        <v>5.9435123335802453</v>
      </c>
    </row>
    <row r="417" spans="1:7" outlineLevel="7">
      <c r="A417" s="20" t="s">
        <v>575</v>
      </c>
      <c r="B417" t="s">
        <v>358</v>
      </c>
      <c r="C417">
        <v>10</v>
      </c>
      <c r="D417" s="18">
        <v>0</v>
      </c>
      <c r="E417" s="35">
        <f t="shared" si="98"/>
        <v>5.9435123335802456E-3</v>
      </c>
      <c r="G417">
        <f t="shared" ref="G417:G427" si="99">E417*$H$1</f>
        <v>5.9435123335802453</v>
      </c>
    </row>
    <row r="418" spans="1:7" outlineLevel="7">
      <c r="A418" s="20" t="s">
        <v>576</v>
      </c>
      <c r="B418" t="s">
        <v>360</v>
      </c>
      <c r="C418">
        <v>92</v>
      </c>
      <c r="D418" s="18">
        <v>0</v>
      </c>
      <c r="E418" s="35">
        <f t="shared" si="98"/>
        <v>5.4680313468938258E-2</v>
      </c>
      <c r="G418">
        <f t="shared" si="99"/>
        <v>54.680313468938259</v>
      </c>
    </row>
    <row r="419" spans="1:7" s="30" customFormat="1" outlineLevel="5">
      <c r="A419" s="29" t="s">
        <v>577</v>
      </c>
      <c r="B419" s="30" t="s">
        <v>362</v>
      </c>
      <c r="C419" s="30">
        <v>90</v>
      </c>
      <c r="D419" s="31">
        <v>0</v>
      </c>
      <c r="E419" s="37">
        <v>0.25009999999999999</v>
      </c>
      <c r="F419" s="1">
        <f t="shared" ref="F419" si="100">D419*E419</f>
        <v>0</v>
      </c>
      <c r="G419" s="81">
        <f>SUM(G420:G427)</f>
        <v>250.1</v>
      </c>
    </row>
    <row r="420" spans="1:7" outlineLevel="6">
      <c r="A420" s="20" t="s">
        <v>578</v>
      </c>
      <c r="B420" t="s">
        <v>137</v>
      </c>
      <c r="C420">
        <v>1</v>
      </c>
      <c r="D420" s="18">
        <v>0</v>
      </c>
      <c r="E420" s="35">
        <f>$E$419*C420/SUM($C$420:$C$427)</f>
        <v>1.2760204081632652E-3</v>
      </c>
      <c r="G420">
        <f t="shared" si="99"/>
        <v>1.2760204081632651</v>
      </c>
    </row>
    <row r="421" spans="1:7" outlineLevel="6">
      <c r="A421" s="20" t="s">
        <v>579</v>
      </c>
      <c r="B421" t="s">
        <v>125</v>
      </c>
      <c r="C421">
        <v>4</v>
      </c>
      <c r="D421" s="18">
        <v>0</v>
      </c>
      <c r="E421" s="35">
        <f t="shared" ref="E421:E427" si="101">$E$419*C421/SUM($C$420:$C$427)</f>
        <v>5.1040816326530609E-3</v>
      </c>
      <c r="G421">
        <f t="shared" si="99"/>
        <v>5.1040816326530605</v>
      </c>
    </row>
    <row r="422" spans="1:7" outlineLevel="6">
      <c r="A422" s="20" t="s">
        <v>580</v>
      </c>
      <c r="B422" t="s">
        <v>254</v>
      </c>
      <c r="C422">
        <v>50</v>
      </c>
      <c r="D422" s="18">
        <v>0</v>
      </c>
      <c r="E422" s="35">
        <f t="shared" si="101"/>
        <v>6.3801020408163267E-2</v>
      </c>
      <c r="G422">
        <f t="shared" si="99"/>
        <v>63.801020408163268</v>
      </c>
    </row>
    <row r="423" spans="1:7" outlineLevel="6">
      <c r="A423" s="20" t="s">
        <v>581</v>
      </c>
      <c r="B423" t="s">
        <v>367</v>
      </c>
      <c r="C423">
        <v>25</v>
      </c>
      <c r="D423" s="18">
        <v>0</v>
      </c>
      <c r="E423" s="35">
        <f t="shared" si="101"/>
        <v>3.1900510204081634E-2</v>
      </c>
      <c r="G423">
        <f t="shared" si="99"/>
        <v>31.900510204081634</v>
      </c>
    </row>
    <row r="424" spans="1:7" outlineLevel="6">
      <c r="A424" s="20" t="s">
        <v>582</v>
      </c>
      <c r="B424" t="s">
        <v>369</v>
      </c>
      <c r="C424">
        <v>20</v>
      </c>
      <c r="D424" s="18">
        <v>0</v>
      </c>
      <c r="E424" s="35">
        <f t="shared" si="101"/>
        <v>2.5520408163265305E-2</v>
      </c>
      <c r="G424">
        <f t="shared" si="99"/>
        <v>25.520408163265305</v>
      </c>
    </row>
    <row r="425" spans="1:7" outlineLevel="6">
      <c r="A425" s="20" t="s">
        <v>583</v>
      </c>
      <c r="B425" t="s">
        <v>371</v>
      </c>
      <c r="C425">
        <v>15</v>
      </c>
      <c r="D425" s="18">
        <v>0</v>
      </c>
      <c r="E425" s="35">
        <f t="shared" si="101"/>
        <v>1.9140306122448981E-2</v>
      </c>
      <c r="G425">
        <f t="shared" si="99"/>
        <v>19.14030612244898</v>
      </c>
    </row>
    <row r="426" spans="1:7" outlineLevel="6">
      <c r="A426" s="20" t="s">
        <v>584</v>
      </c>
      <c r="B426" t="s">
        <v>373</v>
      </c>
      <c r="C426">
        <v>25</v>
      </c>
      <c r="D426" s="18">
        <v>0</v>
      </c>
      <c r="E426" s="35">
        <f t="shared" si="101"/>
        <v>3.1900510204081634E-2</v>
      </c>
      <c r="G426">
        <f t="shared" si="99"/>
        <v>31.900510204081634</v>
      </c>
    </row>
    <row r="427" spans="1:7" outlineLevel="6">
      <c r="A427" s="20" t="s">
        <v>585</v>
      </c>
      <c r="B427" t="s">
        <v>375</v>
      </c>
      <c r="C427">
        <v>56</v>
      </c>
      <c r="D427" s="18">
        <v>0</v>
      </c>
      <c r="E427" s="35">
        <f t="shared" si="101"/>
        <v>7.1457142857142858E-2</v>
      </c>
      <c r="G427">
        <f t="shared" si="99"/>
        <v>71.457142857142856</v>
      </c>
    </row>
    <row r="428" spans="1:7" s="27" customFormat="1" outlineLevel="3">
      <c r="A428" s="49" t="s">
        <v>586</v>
      </c>
      <c r="B428" s="50" t="s">
        <v>11</v>
      </c>
      <c r="C428" s="53">
        <v>360</v>
      </c>
      <c r="D428" s="51">
        <v>0.14000000000000001</v>
      </c>
      <c r="E428" s="85">
        <f>SUM(E429,E448,E537,E553,E560)</f>
        <v>4.1174999999999997</v>
      </c>
      <c r="F428" s="52">
        <f>SUM(F429,F448,F537,F553,F560)</f>
        <v>0.247416</v>
      </c>
      <c r="G428" s="52">
        <f>SUM(G429,G448,G537,G553,G560)</f>
        <v>4117.5</v>
      </c>
    </row>
    <row r="429" spans="1:7" ht="20.25" outlineLevel="4">
      <c r="A429" s="67" t="s">
        <v>587</v>
      </c>
      <c r="B429" s="68" t="s">
        <v>5</v>
      </c>
      <c r="C429" s="68">
        <v>180</v>
      </c>
      <c r="D429" s="69">
        <v>1</v>
      </c>
      <c r="E429" s="70">
        <f>SUM(E430,E439)</f>
        <v>1.83E-2</v>
      </c>
      <c r="F429" s="70">
        <f>SUM(F430,F439)</f>
        <v>1.83E-2</v>
      </c>
      <c r="G429" s="70">
        <f>SUM(G430,G439)</f>
        <v>18.3</v>
      </c>
    </row>
    <row r="430" spans="1:7" outlineLevel="5">
      <c r="A430" s="20" t="s">
        <v>588</v>
      </c>
      <c r="B430" t="s">
        <v>37</v>
      </c>
      <c r="C430">
        <v>180</v>
      </c>
      <c r="D430" s="18">
        <v>1</v>
      </c>
      <c r="E430" s="26">
        <v>1.2200000000000001E-2</v>
      </c>
      <c r="F430" s="1">
        <f t="shared" ref="F430" si="102">D430*E430</f>
        <v>1.2200000000000001E-2</v>
      </c>
      <c r="G430" s="72">
        <f>SUM(G431:G438)</f>
        <v>12.200000000000001</v>
      </c>
    </row>
    <row r="431" spans="1:7" outlineLevel="6">
      <c r="A431" s="20" t="s">
        <v>589</v>
      </c>
      <c r="B431" t="s">
        <v>39</v>
      </c>
      <c r="C431">
        <v>4</v>
      </c>
      <c r="D431" s="18">
        <v>1</v>
      </c>
      <c r="E431" s="35">
        <f>$E$430*C431/SUM($C$431:$C$438)</f>
        <v>2.2592592592592594E-4</v>
      </c>
      <c r="G431">
        <f t="shared" ref="G431:G494" si="103">E431*$H$1</f>
        <v>0.22592592592592595</v>
      </c>
    </row>
    <row r="432" spans="1:7" outlineLevel="6">
      <c r="A432" s="20" t="s">
        <v>590</v>
      </c>
      <c r="B432" t="s">
        <v>41</v>
      </c>
      <c r="C432">
        <v>2</v>
      </c>
      <c r="D432" s="18">
        <v>1</v>
      </c>
      <c r="E432" s="35">
        <f t="shared" ref="E432:E438" si="104">$E$430*C432/SUM($C$431:$C$438)</f>
        <v>1.1296296296296297E-4</v>
      </c>
      <c r="G432">
        <f t="shared" si="103"/>
        <v>0.11296296296296297</v>
      </c>
    </row>
    <row r="433" spans="1:7" outlineLevel="6">
      <c r="A433" s="20" t="s">
        <v>591</v>
      </c>
      <c r="B433" t="s">
        <v>43</v>
      </c>
      <c r="C433">
        <v>8</v>
      </c>
      <c r="D433" s="18">
        <v>1</v>
      </c>
      <c r="E433" s="35">
        <f t="shared" si="104"/>
        <v>4.5185185185185188E-4</v>
      </c>
      <c r="G433">
        <f t="shared" si="103"/>
        <v>0.45185185185185189</v>
      </c>
    </row>
    <row r="434" spans="1:7" outlineLevel="6">
      <c r="A434" s="20" t="s">
        <v>592</v>
      </c>
      <c r="B434" t="s">
        <v>45</v>
      </c>
      <c r="C434">
        <v>5</v>
      </c>
      <c r="D434" s="18">
        <v>1</v>
      </c>
      <c r="E434" s="35">
        <f t="shared" si="104"/>
        <v>2.8240740740740743E-4</v>
      </c>
      <c r="G434">
        <f t="shared" si="103"/>
        <v>0.28240740740740744</v>
      </c>
    </row>
    <row r="435" spans="1:7" outlineLevel="6">
      <c r="A435" s="20" t="s">
        <v>593</v>
      </c>
      <c r="B435" t="s">
        <v>47</v>
      </c>
      <c r="C435">
        <v>25</v>
      </c>
      <c r="D435" s="18">
        <v>1</v>
      </c>
      <c r="E435" s="35">
        <f t="shared" si="104"/>
        <v>1.4120370370370369E-3</v>
      </c>
      <c r="G435">
        <f t="shared" si="103"/>
        <v>1.412037037037037</v>
      </c>
    </row>
    <row r="436" spans="1:7" outlineLevel="6">
      <c r="A436" s="20" t="s">
        <v>594</v>
      </c>
      <c r="B436" t="s">
        <v>49</v>
      </c>
      <c r="C436">
        <v>7</v>
      </c>
      <c r="D436" s="18">
        <v>1</v>
      </c>
      <c r="E436" s="35">
        <f t="shared" si="104"/>
        <v>3.9537037037037036E-4</v>
      </c>
      <c r="G436">
        <f t="shared" si="103"/>
        <v>0.39537037037037037</v>
      </c>
    </row>
    <row r="437" spans="1:7" outlineLevel="6">
      <c r="A437" s="20" t="s">
        <v>595</v>
      </c>
      <c r="B437" t="s">
        <v>51</v>
      </c>
      <c r="C437">
        <v>60</v>
      </c>
      <c r="D437" s="18">
        <v>1</v>
      </c>
      <c r="E437" s="35">
        <f t="shared" si="104"/>
        <v>3.3888888888888892E-3</v>
      </c>
      <c r="G437">
        <f t="shared" si="103"/>
        <v>3.3888888888888893</v>
      </c>
    </row>
    <row r="438" spans="1:7" outlineLevel="6">
      <c r="A438" s="20" t="s">
        <v>596</v>
      </c>
      <c r="B438" t="s">
        <v>53</v>
      </c>
      <c r="C438">
        <v>105</v>
      </c>
      <c r="D438" s="18">
        <v>1</v>
      </c>
      <c r="E438" s="35">
        <f t="shared" si="104"/>
        <v>5.9305555555555561E-3</v>
      </c>
      <c r="G438">
        <f t="shared" si="103"/>
        <v>5.9305555555555562</v>
      </c>
    </row>
    <row r="439" spans="1:7" s="30" customFormat="1" outlineLevel="5">
      <c r="A439" s="29" t="s">
        <v>597</v>
      </c>
      <c r="B439" s="30" t="s">
        <v>55</v>
      </c>
      <c r="C439" s="30">
        <v>180</v>
      </c>
      <c r="D439" s="31">
        <v>1</v>
      </c>
      <c r="E439" s="37">
        <v>6.1000000000000004E-3</v>
      </c>
      <c r="F439" s="1">
        <f t="shared" ref="F439" si="105">D439*E439</f>
        <v>6.1000000000000004E-3</v>
      </c>
      <c r="G439" s="72">
        <f>SUM(G440:G447)</f>
        <v>6.1</v>
      </c>
    </row>
    <row r="440" spans="1:7" outlineLevel="6">
      <c r="A440" s="20" t="s">
        <v>598</v>
      </c>
      <c r="B440" t="s">
        <v>39</v>
      </c>
      <c r="C440">
        <v>4</v>
      </c>
      <c r="D440" s="18">
        <v>1</v>
      </c>
      <c r="E440" s="35">
        <f>$E$439*C440/SUM($C$440:$C$447)</f>
        <v>1.1348837209302326E-4</v>
      </c>
      <c r="G440">
        <f t="shared" si="103"/>
        <v>0.11348837209302326</v>
      </c>
    </row>
    <row r="441" spans="1:7" outlineLevel="6">
      <c r="A441" s="20" t="s">
        <v>599</v>
      </c>
      <c r="B441" t="s">
        <v>41</v>
      </c>
      <c r="C441">
        <v>2</v>
      </c>
      <c r="D441" s="18">
        <v>1</v>
      </c>
      <c r="E441" s="35">
        <f t="shared" ref="E441:E447" si="106">$E$439*C441/SUM($C$440:$C$447)</f>
        <v>5.6744186046511629E-5</v>
      </c>
      <c r="G441">
        <f t="shared" si="103"/>
        <v>5.674418604651163E-2</v>
      </c>
    </row>
    <row r="442" spans="1:7" outlineLevel="6">
      <c r="A442" s="20" t="s">
        <v>600</v>
      </c>
      <c r="B442" t="s">
        <v>59</v>
      </c>
      <c r="C442">
        <v>8</v>
      </c>
      <c r="D442" s="18">
        <v>1</v>
      </c>
      <c r="E442" s="35">
        <f t="shared" si="106"/>
        <v>2.2697674418604652E-4</v>
      </c>
      <c r="G442">
        <f t="shared" si="103"/>
        <v>0.22697674418604652</v>
      </c>
    </row>
    <row r="443" spans="1:7" outlineLevel="6">
      <c r="A443" s="20" t="s">
        <v>601</v>
      </c>
      <c r="B443" t="s">
        <v>45</v>
      </c>
      <c r="C443">
        <v>5</v>
      </c>
      <c r="D443" s="18">
        <v>1</v>
      </c>
      <c r="E443" s="35">
        <f t="shared" si="106"/>
        <v>1.4186046511627907E-4</v>
      </c>
      <c r="G443">
        <f t="shared" si="103"/>
        <v>0.14186046511627906</v>
      </c>
    </row>
    <row r="444" spans="1:7" outlineLevel="6">
      <c r="A444" s="20" t="s">
        <v>602</v>
      </c>
      <c r="B444" t="s">
        <v>47</v>
      </c>
      <c r="C444">
        <v>25</v>
      </c>
      <c r="D444" s="18">
        <v>1</v>
      </c>
      <c r="E444" s="35">
        <f t="shared" si="106"/>
        <v>7.0930232558139537E-4</v>
      </c>
      <c r="G444">
        <f t="shared" si="103"/>
        <v>0.70930232558139539</v>
      </c>
    </row>
    <row r="445" spans="1:7" outlineLevel="6">
      <c r="A445" s="20" t="s">
        <v>603</v>
      </c>
      <c r="B445" t="s">
        <v>49</v>
      </c>
      <c r="C445">
        <v>7</v>
      </c>
      <c r="D445" s="18">
        <v>1</v>
      </c>
      <c r="E445" s="35">
        <f t="shared" si="106"/>
        <v>1.9860465116279072E-4</v>
      </c>
      <c r="G445">
        <f t="shared" si="103"/>
        <v>0.19860465116279072</v>
      </c>
    </row>
    <row r="446" spans="1:7" outlineLevel="6">
      <c r="A446" s="20" t="s">
        <v>604</v>
      </c>
      <c r="B446" t="s">
        <v>64</v>
      </c>
      <c r="C446">
        <v>66</v>
      </c>
      <c r="D446" s="18">
        <v>1</v>
      </c>
      <c r="E446" s="35">
        <f t="shared" si="106"/>
        <v>1.8725581395348837E-3</v>
      </c>
      <c r="G446">
        <f t="shared" si="103"/>
        <v>1.8725581395348838</v>
      </c>
    </row>
    <row r="447" spans="1:7" outlineLevel="6">
      <c r="A447" s="20" t="s">
        <v>605</v>
      </c>
      <c r="B447" t="s">
        <v>53</v>
      </c>
      <c r="C447">
        <v>98</v>
      </c>
      <c r="D447" s="18">
        <v>1</v>
      </c>
      <c r="E447" s="35">
        <f t="shared" si="106"/>
        <v>2.7804651162790699E-3</v>
      </c>
      <c r="G447">
        <f t="shared" si="103"/>
        <v>2.7804651162790699</v>
      </c>
    </row>
    <row r="448" spans="1:7" s="28" customFormat="1" ht="20.25" outlineLevel="4">
      <c r="A448" s="67" t="s">
        <v>606</v>
      </c>
      <c r="B448" s="68" t="s">
        <v>6</v>
      </c>
      <c r="C448" s="68">
        <v>360</v>
      </c>
      <c r="D448" s="69">
        <v>0.11</v>
      </c>
      <c r="E448" s="70">
        <f>SUM(E449,E455,E458,E463,E471,E477,E484,E490,E495,E500,E505,E511,E516,E521,E526,E532)</f>
        <v>1.7750999999999997</v>
      </c>
      <c r="F448" s="70">
        <f>SUM(F449,F455,F458,F463,F471,F477,F484,F490,F495,F500,F505,F511,F516,F521,F526,F532)</f>
        <v>0.22911599999999999</v>
      </c>
      <c r="G448" s="70">
        <f>SUM(G449,G455,G458,G463,G471,G477,G484,G490,G495,G500,G505,G511,G516,G521,G526,G532)</f>
        <v>1775.1</v>
      </c>
    </row>
    <row r="449" spans="1:7" outlineLevel="5">
      <c r="A449" s="20" t="s">
        <v>607</v>
      </c>
      <c r="B449" t="s">
        <v>68</v>
      </c>
      <c r="C449">
        <v>105</v>
      </c>
      <c r="D449" s="18">
        <v>0</v>
      </c>
      <c r="E449" s="26">
        <v>6.7100000000000007E-2</v>
      </c>
      <c r="F449" s="1">
        <f t="shared" ref="F449" si="107">D449*E449</f>
        <v>0</v>
      </c>
      <c r="G449" s="72">
        <f>SUM(G450:G454)</f>
        <v>67.100000000000009</v>
      </c>
    </row>
    <row r="450" spans="1:7" outlineLevel="6">
      <c r="A450" s="20" t="s">
        <v>608</v>
      </c>
      <c r="B450" t="s">
        <v>70</v>
      </c>
      <c r="C450">
        <v>1</v>
      </c>
      <c r="D450" s="18">
        <v>0</v>
      </c>
      <c r="E450" s="35">
        <f>$E$449*C450/SUM($C$450:$C$454)</f>
        <v>5.9910714285714287E-4</v>
      </c>
      <c r="G450">
        <f t="shared" si="103"/>
        <v>0.59910714285714284</v>
      </c>
    </row>
    <row r="451" spans="1:7" outlineLevel="6">
      <c r="A451" s="20" t="s">
        <v>609</v>
      </c>
      <c r="B451" t="s">
        <v>72</v>
      </c>
      <c r="C451">
        <v>1</v>
      </c>
      <c r="D451" s="18">
        <v>0</v>
      </c>
      <c r="E451" s="35">
        <f t="shared" ref="E451:E454" si="108">$E$449*C451/SUM($C$450:$C$454)</f>
        <v>5.9910714285714287E-4</v>
      </c>
      <c r="G451">
        <f t="shared" si="103"/>
        <v>0.59910714285714284</v>
      </c>
    </row>
    <row r="452" spans="1:7" outlineLevel="6">
      <c r="A452" s="20" t="s">
        <v>610</v>
      </c>
      <c r="B452" t="s">
        <v>74</v>
      </c>
      <c r="C452">
        <v>3</v>
      </c>
      <c r="D452" s="18">
        <v>0</v>
      </c>
      <c r="E452" s="35">
        <f t="shared" si="108"/>
        <v>1.7973214285714289E-3</v>
      </c>
      <c r="G452">
        <f t="shared" si="103"/>
        <v>1.797321428571429</v>
      </c>
    </row>
    <row r="453" spans="1:7" outlineLevel="6">
      <c r="A453" s="20" t="s">
        <v>611</v>
      </c>
      <c r="B453" t="s">
        <v>76</v>
      </c>
      <c r="C453">
        <v>19</v>
      </c>
      <c r="D453" s="18">
        <v>0</v>
      </c>
      <c r="E453" s="35">
        <f t="shared" si="108"/>
        <v>1.1383035714285715E-2</v>
      </c>
      <c r="G453">
        <f t="shared" si="103"/>
        <v>11.383035714285715</v>
      </c>
    </row>
    <row r="454" spans="1:7" outlineLevel="6">
      <c r="A454" s="20" t="s">
        <v>612</v>
      </c>
      <c r="B454" t="s">
        <v>78</v>
      </c>
      <c r="C454">
        <v>88</v>
      </c>
      <c r="D454" s="18">
        <v>0</v>
      </c>
      <c r="E454" s="35">
        <f t="shared" si="108"/>
        <v>5.2721428571428579E-2</v>
      </c>
      <c r="G454">
        <f t="shared" si="103"/>
        <v>52.721428571428582</v>
      </c>
    </row>
    <row r="455" spans="1:7" s="30" customFormat="1" outlineLevel="5">
      <c r="A455" s="29" t="s">
        <v>613</v>
      </c>
      <c r="B455" s="30" t="s">
        <v>80</v>
      </c>
      <c r="C455" s="30">
        <v>90</v>
      </c>
      <c r="D455" s="31">
        <v>0</v>
      </c>
      <c r="E455" s="37">
        <v>1.83E-2</v>
      </c>
      <c r="F455" s="1">
        <f t="shared" ref="F455" si="109">D455*E455</f>
        <v>0</v>
      </c>
      <c r="G455" s="72">
        <f>SUM(G456:G457)</f>
        <v>18.3</v>
      </c>
    </row>
    <row r="456" spans="1:7" outlineLevel="6">
      <c r="A456" s="20" t="s">
        <v>614</v>
      </c>
      <c r="B456" t="s">
        <v>41</v>
      </c>
      <c r="C456">
        <v>1</v>
      </c>
      <c r="D456" s="18">
        <v>0</v>
      </c>
      <c r="E456" s="35">
        <f>$E$455*C456/SUM($C$456:$C$457)</f>
        <v>2.0333333333333333E-4</v>
      </c>
      <c r="G456">
        <f t="shared" si="103"/>
        <v>0.20333333333333334</v>
      </c>
    </row>
    <row r="457" spans="1:7" outlineLevel="6">
      <c r="A457" s="20" t="s">
        <v>615</v>
      </c>
      <c r="B457" t="s">
        <v>83</v>
      </c>
      <c r="C457">
        <v>89</v>
      </c>
      <c r="D457" s="18">
        <v>0</v>
      </c>
      <c r="E457" s="35">
        <f>$E$455*C457/SUM($C$456:$C$457)</f>
        <v>1.8096666666666667E-2</v>
      </c>
      <c r="G457">
        <f t="shared" si="103"/>
        <v>18.096666666666668</v>
      </c>
    </row>
    <row r="458" spans="1:7" s="30" customFormat="1" outlineLevel="5">
      <c r="A458" s="29" t="s">
        <v>616</v>
      </c>
      <c r="B458" s="30" t="s">
        <v>85</v>
      </c>
      <c r="C458" s="30">
        <v>150</v>
      </c>
      <c r="D458" s="31">
        <v>0</v>
      </c>
      <c r="E458" s="37">
        <v>4.2700000000000002E-2</v>
      </c>
      <c r="F458" s="1">
        <f t="shared" ref="F458" si="110">D458*E458</f>
        <v>0</v>
      </c>
      <c r="G458" s="72">
        <f>SUM(G459:G462)</f>
        <v>42.7</v>
      </c>
    </row>
    <row r="459" spans="1:7" outlineLevel="6">
      <c r="A459" s="20" t="s">
        <v>617</v>
      </c>
      <c r="B459" t="s">
        <v>87</v>
      </c>
      <c r="C459">
        <v>1</v>
      </c>
      <c r="D459" s="18">
        <v>0</v>
      </c>
      <c r="E459" s="35">
        <f>$E$458*C459/SUM($C$459:$C$462)</f>
        <v>2.8092105263157895E-4</v>
      </c>
      <c r="G459">
        <f t="shared" si="103"/>
        <v>0.28092105263157896</v>
      </c>
    </row>
    <row r="460" spans="1:7" outlineLevel="6">
      <c r="A460" s="20" t="s">
        <v>618</v>
      </c>
      <c r="B460" t="s">
        <v>89</v>
      </c>
      <c r="C460">
        <v>3</v>
      </c>
      <c r="D460" s="18">
        <v>0</v>
      </c>
      <c r="E460" s="35">
        <f t="shared" ref="E460:E462" si="111">$E$458*C460/SUM($C$459:$C$462)</f>
        <v>8.4276315789473674E-4</v>
      </c>
      <c r="G460">
        <f t="shared" si="103"/>
        <v>0.84276315789473677</v>
      </c>
    </row>
    <row r="461" spans="1:7" outlineLevel="6">
      <c r="A461" s="20" t="s">
        <v>619</v>
      </c>
      <c r="B461" t="s">
        <v>91</v>
      </c>
      <c r="C461">
        <v>10</v>
      </c>
      <c r="D461" s="18">
        <v>0</v>
      </c>
      <c r="E461" s="35">
        <f t="shared" si="111"/>
        <v>2.8092105263157899E-3</v>
      </c>
      <c r="G461">
        <f t="shared" si="103"/>
        <v>2.8092105263157898</v>
      </c>
    </row>
    <row r="462" spans="1:7" outlineLevel="6">
      <c r="A462" s="20" t="s">
        <v>620</v>
      </c>
      <c r="B462" t="s">
        <v>93</v>
      </c>
      <c r="C462">
        <v>138</v>
      </c>
      <c r="D462" s="18">
        <v>0</v>
      </c>
      <c r="E462" s="35">
        <f t="shared" si="111"/>
        <v>3.8767105263157894E-2</v>
      </c>
      <c r="G462">
        <f t="shared" si="103"/>
        <v>38.767105263157895</v>
      </c>
    </row>
    <row r="463" spans="1:7" s="30" customFormat="1" outlineLevel="5">
      <c r="A463" s="29" t="s">
        <v>621</v>
      </c>
      <c r="B463" s="30" t="s">
        <v>95</v>
      </c>
      <c r="C463" s="30">
        <v>285</v>
      </c>
      <c r="D463" s="31">
        <v>0.24</v>
      </c>
      <c r="E463" s="37">
        <v>0.37819999999999998</v>
      </c>
      <c r="F463" s="1">
        <f t="shared" ref="F463" si="112">D463*E463</f>
        <v>9.0767999999999988E-2</v>
      </c>
      <c r="G463" s="72">
        <f>SUM(G464:G470)</f>
        <v>378.2</v>
      </c>
    </row>
    <row r="464" spans="1:7" outlineLevel="6">
      <c r="A464" s="20" t="s">
        <v>622</v>
      </c>
      <c r="B464" t="s">
        <v>97</v>
      </c>
      <c r="C464">
        <v>3</v>
      </c>
      <c r="D464" s="18">
        <v>1</v>
      </c>
      <c r="E464" s="35">
        <f>$E$463*C464/SUM($C$464:$C$470)</f>
        <v>2.3014198782961457E-3</v>
      </c>
      <c r="G464">
        <f t="shared" si="103"/>
        <v>2.3014198782961457</v>
      </c>
    </row>
    <row r="465" spans="1:7" outlineLevel="6">
      <c r="A465" s="20" t="s">
        <v>623</v>
      </c>
      <c r="B465" t="s">
        <v>99</v>
      </c>
      <c r="C465">
        <v>3</v>
      </c>
      <c r="D465" s="18">
        <v>1</v>
      </c>
      <c r="E465" s="35">
        <f t="shared" ref="E465:E470" si="113">$E$463*C465/SUM($C$464:$C$470)</f>
        <v>2.3014198782961457E-3</v>
      </c>
      <c r="G465">
        <f t="shared" si="103"/>
        <v>2.3014198782961457</v>
      </c>
    </row>
    <row r="466" spans="1:7" outlineLevel="6">
      <c r="A466" s="20" t="s">
        <v>624</v>
      </c>
      <c r="B466" t="s">
        <v>101</v>
      </c>
      <c r="C466">
        <v>25</v>
      </c>
      <c r="D466" s="18">
        <v>0.5</v>
      </c>
      <c r="E466" s="35">
        <f t="shared" si="113"/>
        <v>1.9178498985801217E-2</v>
      </c>
      <c r="G466">
        <f t="shared" si="103"/>
        <v>19.178498985801216</v>
      </c>
    </row>
    <row r="467" spans="1:7" outlineLevel="6">
      <c r="A467" s="20" t="s">
        <v>625</v>
      </c>
      <c r="B467" t="s">
        <v>103</v>
      </c>
      <c r="C467">
        <v>100</v>
      </c>
      <c r="D467" s="18">
        <v>1</v>
      </c>
      <c r="E467" s="35">
        <f t="shared" si="113"/>
        <v>7.6713995943204868E-2</v>
      </c>
      <c r="G467">
        <f t="shared" si="103"/>
        <v>76.713995943204864</v>
      </c>
    </row>
    <row r="468" spans="1:7" outlineLevel="6">
      <c r="A468" s="20" t="s">
        <v>626</v>
      </c>
      <c r="B468" t="s">
        <v>105</v>
      </c>
      <c r="C468">
        <v>110</v>
      </c>
      <c r="D468" s="18">
        <v>0</v>
      </c>
      <c r="E468" s="35">
        <f t="shared" si="113"/>
        <v>8.4385395537525346E-2</v>
      </c>
      <c r="G468">
        <f t="shared" si="103"/>
        <v>84.385395537525341</v>
      </c>
    </row>
    <row r="469" spans="1:7" outlineLevel="6">
      <c r="A469" s="20" t="s">
        <v>627</v>
      </c>
      <c r="B469" t="s">
        <v>107</v>
      </c>
      <c r="C469">
        <v>150</v>
      </c>
      <c r="D469" s="18">
        <v>0</v>
      </c>
      <c r="E469" s="35">
        <f t="shared" si="113"/>
        <v>0.1150709939148073</v>
      </c>
      <c r="G469">
        <f t="shared" si="103"/>
        <v>115.07099391480729</v>
      </c>
    </row>
    <row r="470" spans="1:7" outlineLevel="6">
      <c r="A470" s="20" t="s">
        <v>628</v>
      </c>
      <c r="B470" t="s">
        <v>109</v>
      </c>
      <c r="C470">
        <v>102</v>
      </c>
      <c r="D470" s="18">
        <v>0</v>
      </c>
      <c r="E470" s="35">
        <f t="shared" si="113"/>
        <v>7.8248275862068964E-2</v>
      </c>
      <c r="G470">
        <f t="shared" si="103"/>
        <v>78.248275862068965</v>
      </c>
    </row>
    <row r="471" spans="1:7" s="30" customFormat="1" outlineLevel="5">
      <c r="A471" s="29" t="s">
        <v>629</v>
      </c>
      <c r="B471" s="30" t="s">
        <v>111</v>
      </c>
      <c r="C471" s="30">
        <v>210</v>
      </c>
      <c r="D471" s="31">
        <v>0.5</v>
      </c>
      <c r="E471" s="37">
        <v>0.25619999999999998</v>
      </c>
      <c r="F471" s="1">
        <f t="shared" ref="F471" si="114">D471*E471</f>
        <v>0.12809999999999999</v>
      </c>
      <c r="G471" s="72">
        <f>SUM(G472:G476)</f>
        <v>256.2</v>
      </c>
    </row>
    <row r="472" spans="1:7" outlineLevel="6">
      <c r="A472" s="20" t="s">
        <v>630</v>
      </c>
      <c r="B472" t="s">
        <v>41</v>
      </c>
      <c r="C472">
        <v>1</v>
      </c>
      <c r="D472" s="18">
        <v>1</v>
      </c>
      <c r="E472" s="35">
        <f>$E$471*C472/SUM($C$472:$C$476)</f>
        <v>1.0948717948717948E-3</v>
      </c>
      <c r="G472">
        <f t="shared" si="103"/>
        <v>1.0948717948717948</v>
      </c>
    </row>
    <row r="473" spans="1:7" outlineLevel="6">
      <c r="A473" s="20" t="s">
        <v>631</v>
      </c>
      <c r="B473" t="s">
        <v>114</v>
      </c>
      <c r="C473">
        <v>2</v>
      </c>
      <c r="D473" s="18">
        <v>1</v>
      </c>
      <c r="E473" s="35">
        <f t="shared" ref="E473:E476" si="115">$E$471*C473/SUM($C$472:$C$476)</f>
        <v>2.1897435897435895E-3</v>
      </c>
      <c r="G473">
        <f t="shared" si="103"/>
        <v>2.1897435897435895</v>
      </c>
    </row>
    <row r="474" spans="1:7" outlineLevel="6">
      <c r="A474" s="20" t="s">
        <v>632</v>
      </c>
      <c r="B474" t="s">
        <v>116</v>
      </c>
      <c r="C474">
        <v>27</v>
      </c>
      <c r="D474" s="18">
        <v>0.5</v>
      </c>
      <c r="E474" s="35">
        <f t="shared" si="115"/>
        <v>2.9561538461538462E-2</v>
      </c>
      <c r="G474">
        <f t="shared" si="103"/>
        <v>29.561538461538461</v>
      </c>
    </row>
    <row r="475" spans="1:7" outlineLevel="6">
      <c r="A475" s="20" t="s">
        <v>633</v>
      </c>
      <c r="B475" t="s">
        <v>118</v>
      </c>
      <c r="C475">
        <v>100</v>
      </c>
      <c r="D475" s="18">
        <v>1</v>
      </c>
      <c r="E475" s="35">
        <f t="shared" si="115"/>
        <v>0.10948717948717948</v>
      </c>
      <c r="G475">
        <f t="shared" si="103"/>
        <v>109.48717948717947</v>
      </c>
    </row>
    <row r="476" spans="1:7" outlineLevel="6">
      <c r="A476" s="20" t="s">
        <v>634</v>
      </c>
      <c r="B476" t="s">
        <v>120</v>
      </c>
      <c r="C476">
        <v>104</v>
      </c>
      <c r="D476" s="18">
        <v>0</v>
      </c>
      <c r="E476" s="35">
        <f t="shared" si="115"/>
        <v>0.11386666666666666</v>
      </c>
      <c r="G476">
        <f t="shared" si="103"/>
        <v>113.86666666666666</v>
      </c>
    </row>
    <row r="477" spans="1:7" s="30" customFormat="1" outlineLevel="5">
      <c r="A477" s="29" t="s">
        <v>635</v>
      </c>
      <c r="B477" s="30" t="s">
        <v>122</v>
      </c>
      <c r="C477" s="30">
        <v>120</v>
      </c>
      <c r="D477" s="31">
        <v>0</v>
      </c>
      <c r="E477" s="37">
        <v>0.20130000000000001</v>
      </c>
      <c r="F477" s="1">
        <f t="shared" ref="F477" si="116">D477*E477</f>
        <v>0</v>
      </c>
      <c r="G477" s="72">
        <f>SUM(G478:G483)</f>
        <v>201.3</v>
      </c>
    </row>
    <row r="478" spans="1:7" outlineLevel="6">
      <c r="A478" s="20" t="s">
        <v>636</v>
      </c>
      <c r="B478" t="s">
        <v>41</v>
      </c>
      <c r="C478">
        <v>1</v>
      </c>
      <c r="D478" s="18">
        <v>0</v>
      </c>
      <c r="E478" s="35">
        <f>$E$477*C478/SUM($C$478:$C$483)</f>
        <v>1.1635838150289017E-3</v>
      </c>
      <c r="G478">
        <f t="shared" si="103"/>
        <v>1.1635838150289017</v>
      </c>
    </row>
    <row r="479" spans="1:7" outlineLevel="6">
      <c r="A479" s="20" t="s">
        <v>637</v>
      </c>
      <c r="B479" t="s">
        <v>125</v>
      </c>
      <c r="C479">
        <v>3</v>
      </c>
      <c r="D479" s="18">
        <v>0</v>
      </c>
      <c r="E479" s="35">
        <f t="shared" ref="E479:E483" si="117">$E$477*C479/SUM($C$478:$C$483)</f>
        <v>3.4907514450867052E-3</v>
      </c>
      <c r="G479">
        <f t="shared" si="103"/>
        <v>3.4907514450867052</v>
      </c>
    </row>
    <row r="480" spans="1:7" outlineLevel="6">
      <c r="A480" s="20" t="s">
        <v>638</v>
      </c>
      <c r="B480" t="s">
        <v>127</v>
      </c>
      <c r="C480">
        <v>2</v>
      </c>
      <c r="D480" s="18">
        <v>0</v>
      </c>
      <c r="E480" s="35">
        <f t="shared" si="117"/>
        <v>2.3271676300578035E-3</v>
      </c>
      <c r="G480">
        <f t="shared" si="103"/>
        <v>2.3271676300578035</v>
      </c>
    </row>
    <row r="481" spans="1:7" outlineLevel="6">
      <c r="A481" s="20" t="s">
        <v>639</v>
      </c>
      <c r="B481" t="s">
        <v>129</v>
      </c>
      <c r="C481">
        <v>30</v>
      </c>
      <c r="D481" s="18">
        <v>0</v>
      </c>
      <c r="E481" s="35">
        <f t="shared" si="117"/>
        <v>3.4907514450867053E-2</v>
      </c>
      <c r="G481">
        <f t="shared" si="103"/>
        <v>34.907514450867055</v>
      </c>
    </row>
    <row r="482" spans="1:7" outlineLevel="6">
      <c r="A482" s="20" t="s">
        <v>640</v>
      </c>
      <c r="B482" t="s">
        <v>131</v>
      </c>
      <c r="C482">
        <v>27</v>
      </c>
      <c r="D482" s="18">
        <v>0</v>
      </c>
      <c r="E482" s="35">
        <f t="shared" si="117"/>
        <v>3.1416763005780349E-2</v>
      </c>
      <c r="G482">
        <f t="shared" si="103"/>
        <v>31.41676300578035</v>
      </c>
    </row>
    <row r="483" spans="1:7" outlineLevel="6">
      <c r="A483" s="20" t="s">
        <v>641</v>
      </c>
      <c r="B483" t="s">
        <v>133</v>
      </c>
      <c r="C483">
        <v>110</v>
      </c>
      <c r="D483" s="18">
        <v>0</v>
      </c>
      <c r="E483" s="35">
        <f t="shared" si="117"/>
        <v>0.1279942196531792</v>
      </c>
      <c r="G483">
        <f t="shared" si="103"/>
        <v>127.9942196531792</v>
      </c>
    </row>
    <row r="484" spans="1:7" s="30" customFormat="1" outlineLevel="5">
      <c r="A484" s="29" t="s">
        <v>642</v>
      </c>
      <c r="B484" s="30" t="s">
        <v>135</v>
      </c>
      <c r="C484" s="30">
        <v>105</v>
      </c>
      <c r="D484" s="31">
        <v>0.28000000000000003</v>
      </c>
      <c r="E484" s="37">
        <v>3.6600000000000001E-2</v>
      </c>
      <c r="F484" s="1">
        <f t="shared" ref="F484" si="118">D484*E484</f>
        <v>1.0248000000000002E-2</v>
      </c>
      <c r="G484" s="72">
        <f>SUM(G485:G489)</f>
        <v>36.6</v>
      </c>
    </row>
    <row r="485" spans="1:7" outlineLevel="6">
      <c r="A485" s="20" t="s">
        <v>643</v>
      </c>
      <c r="B485" t="s">
        <v>137</v>
      </c>
      <c r="C485">
        <v>1</v>
      </c>
      <c r="D485" s="18">
        <v>1</v>
      </c>
      <c r="E485" s="35">
        <f>$E$484*C485/SUM($C$485:$C$489)</f>
        <v>2.7313432835820897E-4</v>
      </c>
      <c r="G485">
        <f t="shared" si="103"/>
        <v>0.27313432835820894</v>
      </c>
    </row>
    <row r="486" spans="1:7" outlineLevel="6">
      <c r="A486" s="20" t="s">
        <v>644</v>
      </c>
      <c r="B486" t="s">
        <v>125</v>
      </c>
      <c r="C486">
        <v>1</v>
      </c>
      <c r="D486" s="18">
        <v>1</v>
      </c>
      <c r="E486" s="35">
        <f t="shared" ref="E486:E489" si="119">$E$484*C486/SUM($C$485:$C$489)</f>
        <v>2.7313432835820897E-4</v>
      </c>
      <c r="G486">
        <f t="shared" si="103"/>
        <v>0.27313432835820894</v>
      </c>
    </row>
    <row r="487" spans="1:7" outlineLevel="6">
      <c r="A487" s="20" t="s">
        <v>645</v>
      </c>
      <c r="B487" t="s">
        <v>140</v>
      </c>
      <c r="C487">
        <v>5</v>
      </c>
      <c r="D487" s="18">
        <v>1</v>
      </c>
      <c r="E487" s="35">
        <f t="shared" si="119"/>
        <v>1.3656716417910447E-3</v>
      </c>
      <c r="G487">
        <f t="shared" si="103"/>
        <v>1.3656716417910448</v>
      </c>
    </row>
    <row r="488" spans="1:7" outlineLevel="6">
      <c r="A488" s="20" t="s">
        <v>646</v>
      </c>
      <c r="B488" t="s">
        <v>142</v>
      </c>
      <c r="C488">
        <v>30</v>
      </c>
      <c r="D488" s="18">
        <v>1</v>
      </c>
      <c r="E488" s="35">
        <f t="shared" si="119"/>
        <v>8.1940298507462688E-3</v>
      </c>
      <c r="G488">
        <f t="shared" si="103"/>
        <v>8.1940298507462686</v>
      </c>
    </row>
    <row r="489" spans="1:7" outlineLevel="6">
      <c r="A489" s="20" t="s">
        <v>647</v>
      </c>
      <c r="B489" t="s">
        <v>144</v>
      </c>
      <c r="C489">
        <v>97</v>
      </c>
      <c r="D489" s="18">
        <v>0</v>
      </c>
      <c r="E489" s="35">
        <f t="shared" si="119"/>
        <v>2.6494029850746271E-2</v>
      </c>
      <c r="G489">
        <f t="shared" si="103"/>
        <v>26.494029850746269</v>
      </c>
    </row>
    <row r="490" spans="1:7" s="30" customFormat="1" outlineLevel="5">
      <c r="A490" s="29" t="s">
        <v>648</v>
      </c>
      <c r="B490" s="30" t="s">
        <v>146</v>
      </c>
      <c r="C490" s="30">
        <v>105</v>
      </c>
      <c r="D490" s="31">
        <v>0</v>
      </c>
      <c r="E490" s="37">
        <v>5.4899999999999997E-2</v>
      </c>
      <c r="F490" s="1">
        <f t="shared" ref="F490" si="120">D490*E490</f>
        <v>0</v>
      </c>
      <c r="G490" s="72">
        <f>SUM(G491:G494)</f>
        <v>54.899999999999991</v>
      </c>
    </row>
    <row r="491" spans="1:7" outlineLevel="6">
      <c r="A491" s="20" t="s">
        <v>649</v>
      </c>
      <c r="B491" t="s">
        <v>137</v>
      </c>
      <c r="C491">
        <v>1</v>
      </c>
      <c r="D491" s="18">
        <v>0</v>
      </c>
      <c r="E491" s="35">
        <f>$E$490*C491/SUM($C$491:$C$494)</f>
        <v>4.8584070796460173E-4</v>
      </c>
      <c r="G491">
        <f t="shared" si="103"/>
        <v>0.48584070796460171</v>
      </c>
    </row>
    <row r="492" spans="1:7" outlineLevel="6">
      <c r="A492" s="20" t="s">
        <v>650</v>
      </c>
      <c r="B492" t="s">
        <v>125</v>
      </c>
      <c r="C492">
        <v>2</v>
      </c>
      <c r="D492" s="18">
        <v>0</v>
      </c>
      <c r="E492" s="35">
        <f t="shared" ref="E492:E494" si="121">$E$490*C492/SUM($C$491:$C$494)</f>
        <v>9.7168141592920347E-4</v>
      </c>
      <c r="G492">
        <f t="shared" si="103"/>
        <v>0.97168141592920343</v>
      </c>
    </row>
    <row r="493" spans="1:7" outlineLevel="6">
      <c r="A493" s="20" t="s">
        <v>651</v>
      </c>
      <c r="B493" t="s">
        <v>101</v>
      </c>
      <c r="C493">
        <v>10</v>
      </c>
      <c r="D493" s="18">
        <v>0</v>
      </c>
      <c r="E493" s="35">
        <f t="shared" si="121"/>
        <v>4.8584070796460167E-3</v>
      </c>
      <c r="G493">
        <f t="shared" si="103"/>
        <v>4.8584070796460166</v>
      </c>
    </row>
    <row r="494" spans="1:7" outlineLevel="6">
      <c r="A494" s="20" t="s">
        <v>652</v>
      </c>
      <c r="B494" t="s">
        <v>151</v>
      </c>
      <c r="C494">
        <v>100</v>
      </c>
      <c r="D494" s="18">
        <v>0</v>
      </c>
      <c r="E494" s="35">
        <f t="shared" si="121"/>
        <v>4.8584070796460169E-2</v>
      </c>
      <c r="G494">
        <f t="shared" si="103"/>
        <v>48.584070796460168</v>
      </c>
    </row>
    <row r="495" spans="1:7" s="30" customFormat="1" outlineLevel="5">
      <c r="A495" s="29" t="s">
        <v>653</v>
      </c>
      <c r="B495" s="30" t="s">
        <v>153</v>
      </c>
      <c r="C495" s="30">
        <v>105</v>
      </c>
      <c r="D495" s="31">
        <v>0</v>
      </c>
      <c r="E495" s="37">
        <v>0.183</v>
      </c>
      <c r="F495" s="1">
        <f t="shared" ref="F495" si="122">D495*E495</f>
        <v>0</v>
      </c>
      <c r="G495" s="72">
        <f>SUM(G496:G499)</f>
        <v>183.00000000000003</v>
      </c>
    </row>
    <row r="496" spans="1:7" outlineLevel="6">
      <c r="A496" s="20" t="s">
        <v>654</v>
      </c>
      <c r="B496" t="s">
        <v>137</v>
      </c>
      <c r="C496">
        <v>1</v>
      </c>
      <c r="D496" s="18">
        <v>0</v>
      </c>
      <c r="E496" s="35">
        <f>$E$495*C496/SUM($C$496:$C$499)</f>
        <v>1.6194690265486724E-3</v>
      </c>
      <c r="G496">
        <f t="shared" ref="G496:G559" si="123">E496*$H$1</f>
        <v>1.6194690265486724</v>
      </c>
    </row>
    <row r="497" spans="1:7" outlineLevel="6">
      <c r="A497" s="20" t="s">
        <v>655</v>
      </c>
      <c r="B497" t="s">
        <v>125</v>
      </c>
      <c r="C497">
        <v>2</v>
      </c>
      <c r="D497" s="18">
        <v>0</v>
      </c>
      <c r="E497" s="35">
        <f t="shared" ref="E497:E499" si="124">$E$495*C497/SUM($C$496:$C$499)</f>
        <v>3.2389380530973449E-3</v>
      </c>
      <c r="G497">
        <f t="shared" si="123"/>
        <v>3.2389380530973448</v>
      </c>
    </row>
    <row r="498" spans="1:7" outlineLevel="6">
      <c r="A498" s="20" t="s">
        <v>656</v>
      </c>
      <c r="B498" t="s">
        <v>157</v>
      </c>
      <c r="C498">
        <v>10</v>
      </c>
      <c r="D498" s="18">
        <v>0</v>
      </c>
      <c r="E498" s="35">
        <f t="shared" si="124"/>
        <v>1.6194690265486728E-2</v>
      </c>
      <c r="G498">
        <f t="shared" si="123"/>
        <v>16.194690265486727</v>
      </c>
    </row>
    <row r="499" spans="1:7" outlineLevel="6">
      <c r="A499" s="20" t="s">
        <v>657</v>
      </c>
      <c r="B499" t="s">
        <v>151</v>
      </c>
      <c r="C499">
        <v>100</v>
      </c>
      <c r="D499" s="18">
        <v>0</v>
      </c>
      <c r="E499" s="35">
        <f t="shared" si="124"/>
        <v>0.16194690265486728</v>
      </c>
      <c r="G499">
        <f t="shared" si="123"/>
        <v>161.94690265486727</v>
      </c>
    </row>
    <row r="500" spans="1:7" s="30" customFormat="1" outlineLevel="5">
      <c r="A500" s="29" t="s">
        <v>658</v>
      </c>
      <c r="B500" s="30" t="s">
        <v>160</v>
      </c>
      <c r="C500" s="30">
        <v>105</v>
      </c>
      <c r="D500" s="31">
        <v>0</v>
      </c>
      <c r="E500" s="37">
        <v>0.17080000000000001</v>
      </c>
      <c r="F500" s="1">
        <f t="shared" ref="F500" si="125">D500*E500</f>
        <v>0</v>
      </c>
      <c r="G500" s="72">
        <f>SUM(G501:G504)</f>
        <v>170.8</v>
      </c>
    </row>
    <row r="501" spans="1:7" outlineLevel="6">
      <c r="A501" s="20" t="s">
        <v>659</v>
      </c>
      <c r="B501" t="s">
        <v>137</v>
      </c>
      <c r="C501">
        <v>1</v>
      </c>
      <c r="D501" s="18">
        <v>0</v>
      </c>
      <c r="E501" s="35">
        <f>$E$500*C501/SUM($C$501:$C$504)</f>
        <v>1.5115044247787611E-3</v>
      </c>
      <c r="G501">
        <f t="shared" si="123"/>
        <v>1.511504424778761</v>
      </c>
    </row>
    <row r="502" spans="1:7" outlineLevel="6">
      <c r="A502" s="20" t="s">
        <v>660</v>
      </c>
      <c r="B502" t="s">
        <v>125</v>
      </c>
      <c r="C502">
        <v>2</v>
      </c>
      <c r="D502" s="18">
        <v>0</v>
      </c>
      <c r="E502" s="35">
        <f t="shared" ref="E502:E504" si="126">$E$500*C502/SUM($C$501:$C$504)</f>
        <v>3.0230088495575222E-3</v>
      </c>
      <c r="G502">
        <f t="shared" si="123"/>
        <v>3.023008849557522</v>
      </c>
    </row>
    <row r="503" spans="1:7" outlineLevel="6">
      <c r="A503" s="20" t="s">
        <v>661</v>
      </c>
      <c r="B503" t="s">
        <v>157</v>
      </c>
      <c r="C503">
        <v>10</v>
      </c>
      <c r="D503" s="18">
        <v>0</v>
      </c>
      <c r="E503" s="35">
        <f t="shared" si="126"/>
        <v>1.5115044247787613E-2</v>
      </c>
      <c r="G503">
        <f t="shared" si="123"/>
        <v>15.115044247787612</v>
      </c>
    </row>
    <row r="504" spans="1:7" outlineLevel="6">
      <c r="A504" s="20" t="s">
        <v>662</v>
      </c>
      <c r="B504" t="s">
        <v>151</v>
      </c>
      <c r="C504">
        <v>100</v>
      </c>
      <c r="D504" s="18">
        <v>0</v>
      </c>
      <c r="E504" s="35">
        <f t="shared" si="126"/>
        <v>0.15115044247787612</v>
      </c>
      <c r="G504">
        <f t="shared" si="123"/>
        <v>151.15044247787611</v>
      </c>
    </row>
    <row r="505" spans="1:7" s="30" customFormat="1" outlineLevel="5">
      <c r="A505" s="29" t="s">
        <v>663</v>
      </c>
      <c r="B505" s="30" t="s">
        <v>166</v>
      </c>
      <c r="C505" s="30">
        <v>135</v>
      </c>
      <c r="D505" s="31">
        <v>0</v>
      </c>
      <c r="E505" s="37">
        <v>5.4899999999999997E-2</v>
      </c>
      <c r="F505" s="1">
        <f t="shared" ref="F505" si="127">D505*E505</f>
        <v>0</v>
      </c>
      <c r="G505" s="72">
        <f>SUM(G506:G510)</f>
        <v>54.899999999999991</v>
      </c>
    </row>
    <row r="506" spans="1:7" outlineLevel="6">
      <c r="A506" s="20" t="s">
        <v>664</v>
      </c>
      <c r="B506" t="s">
        <v>137</v>
      </c>
      <c r="C506">
        <v>1</v>
      </c>
      <c r="D506" s="18">
        <v>0</v>
      </c>
      <c r="E506" s="35">
        <f>$E$505*C506/SUM($C$506:$C$510)</f>
        <v>2.8153846153846154E-4</v>
      </c>
      <c r="G506">
        <f t="shared" si="123"/>
        <v>0.28153846153846152</v>
      </c>
    </row>
    <row r="507" spans="1:7" outlineLevel="6">
      <c r="A507" s="20" t="s">
        <v>665</v>
      </c>
      <c r="B507" t="s">
        <v>125</v>
      </c>
      <c r="C507">
        <v>2</v>
      </c>
      <c r="D507" s="18">
        <v>0</v>
      </c>
      <c r="E507" s="35">
        <f t="shared" ref="E507:E510" si="128">$E$505*C507/SUM($C$506:$C$510)</f>
        <v>5.6307692307692309E-4</v>
      </c>
      <c r="G507">
        <f t="shared" si="123"/>
        <v>0.56307692307692303</v>
      </c>
    </row>
    <row r="508" spans="1:7" outlineLevel="6">
      <c r="A508" s="20" t="s">
        <v>666</v>
      </c>
      <c r="B508" t="s">
        <v>157</v>
      </c>
      <c r="C508">
        <v>7</v>
      </c>
      <c r="D508" s="18">
        <v>0</v>
      </c>
      <c r="E508" s="35">
        <f t="shared" si="128"/>
        <v>1.9707692307692308E-3</v>
      </c>
      <c r="G508">
        <f t="shared" si="123"/>
        <v>1.9707692307692308</v>
      </c>
    </row>
    <row r="509" spans="1:7" outlineLevel="6">
      <c r="A509" s="20" t="s">
        <v>667</v>
      </c>
      <c r="B509" t="s">
        <v>171</v>
      </c>
      <c r="C509">
        <v>60</v>
      </c>
      <c r="D509" s="18">
        <v>0</v>
      </c>
      <c r="E509" s="35">
        <f t="shared" si="128"/>
        <v>1.6892307692307693E-2</v>
      </c>
      <c r="G509">
        <f t="shared" si="123"/>
        <v>16.892307692307693</v>
      </c>
    </row>
    <row r="510" spans="1:7" outlineLevel="6">
      <c r="A510" s="20" t="s">
        <v>668</v>
      </c>
      <c r="B510" t="s">
        <v>173</v>
      </c>
      <c r="C510">
        <v>125</v>
      </c>
      <c r="D510" s="18">
        <v>0</v>
      </c>
      <c r="E510" s="35">
        <f t="shared" si="128"/>
        <v>3.5192307692307689E-2</v>
      </c>
      <c r="G510">
        <f t="shared" si="123"/>
        <v>35.192307692307686</v>
      </c>
    </row>
    <row r="511" spans="1:7" s="30" customFormat="1" outlineLevel="5">
      <c r="A511" s="29" t="s">
        <v>669</v>
      </c>
      <c r="B511" s="30" t="s">
        <v>175</v>
      </c>
      <c r="C511" s="30">
        <v>135</v>
      </c>
      <c r="D511" s="31">
        <v>0</v>
      </c>
      <c r="E511" s="37">
        <v>9.7600000000000006E-2</v>
      </c>
      <c r="F511" s="1">
        <f t="shared" ref="F511" si="129">D511*E511</f>
        <v>0</v>
      </c>
      <c r="G511" s="72">
        <f>SUM(G512:G515)</f>
        <v>97.600000000000009</v>
      </c>
    </row>
    <row r="512" spans="1:7" outlineLevel="6">
      <c r="A512" s="20" t="s">
        <v>670</v>
      </c>
      <c r="B512" t="s">
        <v>137</v>
      </c>
      <c r="C512">
        <v>1</v>
      </c>
      <c r="D512" s="18">
        <v>0</v>
      </c>
      <c r="E512" s="35">
        <f>$E$511*C512/SUM($C$512:$C$515)</f>
        <v>6.8251748251748256E-4</v>
      </c>
      <c r="G512">
        <f t="shared" si="123"/>
        <v>0.68251748251748257</v>
      </c>
    </row>
    <row r="513" spans="1:7" outlineLevel="6">
      <c r="A513" s="20" t="s">
        <v>671</v>
      </c>
      <c r="B513" t="s">
        <v>125</v>
      </c>
      <c r="C513">
        <v>2</v>
      </c>
      <c r="D513" s="18">
        <v>0</v>
      </c>
      <c r="E513" s="35">
        <f t="shared" ref="E513:E515" si="130">$E$511*C513/SUM($C$512:$C$515)</f>
        <v>1.3650349650349651E-3</v>
      </c>
      <c r="G513">
        <f t="shared" si="123"/>
        <v>1.3650349650349651</v>
      </c>
    </row>
    <row r="514" spans="1:7" outlineLevel="6">
      <c r="A514" s="20" t="s">
        <v>672</v>
      </c>
      <c r="B514" t="s">
        <v>157</v>
      </c>
      <c r="C514">
        <v>10</v>
      </c>
      <c r="D514" s="18">
        <v>0</v>
      </c>
      <c r="E514" s="35">
        <f t="shared" si="130"/>
        <v>6.8251748251748259E-3</v>
      </c>
      <c r="G514">
        <f t="shared" si="123"/>
        <v>6.8251748251748259</v>
      </c>
    </row>
    <row r="515" spans="1:7" outlineLevel="6">
      <c r="A515" s="20" t="s">
        <v>673</v>
      </c>
      <c r="B515" t="s">
        <v>151</v>
      </c>
      <c r="C515">
        <v>130</v>
      </c>
      <c r="D515" s="18">
        <v>0</v>
      </c>
      <c r="E515" s="35">
        <f t="shared" si="130"/>
        <v>8.8727272727272738E-2</v>
      </c>
      <c r="G515">
        <f t="shared" si="123"/>
        <v>88.727272727272734</v>
      </c>
    </row>
    <row r="516" spans="1:7" s="30" customFormat="1" outlineLevel="5">
      <c r="A516" s="29" t="s">
        <v>674</v>
      </c>
      <c r="B516" s="30" t="s">
        <v>181</v>
      </c>
      <c r="C516" s="30">
        <v>135</v>
      </c>
      <c r="D516" s="31">
        <v>0</v>
      </c>
      <c r="E516" s="37">
        <v>1.83E-2</v>
      </c>
      <c r="F516" s="1">
        <f t="shared" ref="F516" si="131">D516*E516</f>
        <v>0</v>
      </c>
      <c r="G516" s="72">
        <f>SUM(G517:G520)</f>
        <v>18.3</v>
      </c>
    </row>
    <row r="517" spans="1:7" outlineLevel="6">
      <c r="A517" s="20" t="s">
        <v>675</v>
      </c>
      <c r="B517" t="s">
        <v>137</v>
      </c>
      <c r="C517">
        <v>1</v>
      </c>
      <c r="D517" s="18">
        <v>0</v>
      </c>
      <c r="E517" s="35">
        <f>$E$516*C517/SUM($C$517:$C$520)</f>
        <v>1.3357664233576641E-4</v>
      </c>
      <c r="G517">
        <f t="shared" si="123"/>
        <v>0.13357664233576641</v>
      </c>
    </row>
    <row r="518" spans="1:7" outlineLevel="6">
      <c r="A518" s="20" t="s">
        <v>676</v>
      </c>
      <c r="B518" t="s">
        <v>125</v>
      </c>
      <c r="C518">
        <v>2</v>
      </c>
      <c r="D518" s="18">
        <v>0</v>
      </c>
      <c r="E518" s="35">
        <f t="shared" ref="E518:E520" si="132">$E$516*C518/SUM($C$517:$C$520)</f>
        <v>2.6715328467153283E-4</v>
      </c>
      <c r="G518">
        <f t="shared" si="123"/>
        <v>0.26715328467153282</v>
      </c>
    </row>
    <row r="519" spans="1:7" outlineLevel="6">
      <c r="A519" s="20" t="s">
        <v>677</v>
      </c>
      <c r="B519" t="s">
        <v>157</v>
      </c>
      <c r="C519">
        <v>5</v>
      </c>
      <c r="D519" s="18">
        <v>0</v>
      </c>
      <c r="E519" s="35">
        <f t="shared" si="132"/>
        <v>6.678832116788321E-4</v>
      </c>
      <c r="G519">
        <f t="shared" si="123"/>
        <v>0.66788321167883213</v>
      </c>
    </row>
    <row r="520" spans="1:7" outlineLevel="6">
      <c r="A520" s="20" t="s">
        <v>678</v>
      </c>
      <c r="B520" t="s">
        <v>151</v>
      </c>
      <c r="C520">
        <v>129</v>
      </c>
      <c r="D520" s="18">
        <v>0</v>
      </c>
      <c r="E520" s="35">
        <f t="shared" si="132"/>
        <v>1.7231386861313869E-2</v>
      </c>
      <c r="G520">
        <f t="shared" si="123"/>
        <v>17.231386861313869</v>
      </c>
    </row>
    <row r="521" spans="1:7" s="30" customFormat="1" outlineLevel="5">
      <c r="A521" s="29" t="s">
        <v>679</v>
      </c>
      <c r="B521" s="30" t="s">
        <v>187</v>
      </c>
      <c r="C521" s="30">
        <v>120</v>
      </c>
      <c r="D521" s="31">
        <v>0</v>
      </c>
      <c r="E521" s="37">
        <v>7.9299999999999995E-2</v>
      </c>
      <c r="F521" s="1">
        <f t="shared" ref="F521" si="133">D521*E521</f>
        <v>0</v>
      </c>
      <c r="G521" s="72">
        <f>SUM(G522:G525)</f>
        <v>79.299999999999983</v>
      </c>
    </row>
    <row r="522" spans="1:7" outlineLevel="6">
      <c r="A522" s="20" t="s">
        <v>680</v>
      </c>
      <c r="B522" t="s">
        <v>137</v>
      </c>
      <c r="C522">
        <v>1</v>
      </c>
      <c r="D522" s="18">
        <v>0</v>
      </c>
      <c r="E522" s="35">
        <f>$E$521*C522/SUM($C$522:$C$525)</f>
        <v>6.4999999999999997E-4</v>
      </c>
      <c r="G522">
        <f t="shared" si="123"/>
        <v>0.65</v>
      </c>
    </row>
    <row r="523" spans="1:7" outlineLevel="6">
      <c r="A523" s="20" t="s">
        <v>681</v>
      </c>
      <c r="B523" t="s">
        <v>125</v>
      </c>
      <c r="C523">
        <v>2</v>
      </c>
      <c r="D523" s="18">
        <v>0</v>
      </c>
      <c r="E523" s="35">
        <f t="shared" ref="E523:E525" si="134">$E$521*C523/SUM($C$522:$C$525)</f>
        <v>1.2999999999999999E-3</v>
      </c>
      <c r="G523">
        <f t="shared" si="123"/>
        <v>1.3</v>
      </c>
    </row>
    <row r="524" spans="1:7" outlineLevel="6">
      <c r="A524" s="20" t="s">
        <v>682</v>
      </c>
      <c r="B524" t="s">
        <v>157</v>
      </c>
      <c r="C524">
        <v>5</v>
      </c>
      <c r="D524" s="18">
        <v>0</v>
      </c>
      <c r="E524" s="35">
        <f t="shared" si="134"/>
        <v>3.2499999999999999E-3</v>
      </c>
      <c r="G524">
        <f t="shared" si="123"/>
        <v>3.25</v>
      </c>
    </row>
    <row r="525" spans="1:7" outlineLevel="6">
      <c r="A525" s="20" t="s">
        <v>683</v>
      </c>
      <c r="B525" t="s">
        <v>151</v>
      </c>
      <c r="C525">
        <v>114</v>
      </c>
      <c r="D525" s="18">
        <v>0</v>
      </c>
      <c r="E525" s="35">
        <f t="shared" si="134"/>
        <v>7.4099999999999985E-2</v>
      </c>
      <c r="G525">
        <f t="shared" si="123"/>
        <v>74.09999999999998</v>
      </c>
    </row>
    <row r="526" spans="1:7" s="30" customFormat="1" outlineLevel="5">
      <c r="A526" s="29" t="s">
        <v>684</v>
      </c>
      <c r="B526" s="30" t="s">
        <v>193</v>
      </c>
      <c r="C526" s="30">
        <v>120</v>
      </c>
      <c r="D526" s="31">
        <v>0</v>
      </c>
      <c r="E526" s="37">
        <v>8.5400000000000004E-2</v>
      </c>
      <c r="F526" s="1">
        <f t="shared" ref="F526" si="135">D526*E526</f>
        <v>0</v>
      </c>
      <c r="G526" s="72">
        <f>SUM(G527:G531)</f>
        <v>85.399999999999991</v>
      </c>
    </row>
    <row r="527" spans="1:7" outlineLevel="6">
      <c r="A527" s="20" t="s">
        <v>685</v>
      </c>
      <c r="B527" t="s">
        <v>137</v>
      </c>
      <c r="C527">
        <v>1</v>
      </c>
      <c r="D527" s="18">
        <v>0</v>
      </c>
      <c r="E527" s="35">
        <f>$E$526*C527/SUM($C$527:$C$531)</f>
        <v>6.2794117647058828E-4</v>
      </c>
      <c r="G527">
        <f t="shared" si="123"/>
        <v>0.62794117647058822</v>
      </c>
    </row>
    <row r="528" spans="1:7" outlineLevel="6">
      <c r="A528" s="20" t="s">
        <v>686</v>
      </c>
      <c r="B528" t="s">
        <v>125</v>
      </c>
      <c r="C528">
        <v>2</v>
      </c>
      <c r="D528" s="18">
        <v>0</v>
      </c>
      <c r="E528" s="35">
        <f t="shared" ref="E528:E531" si="136">$E$526*C528/SUM($C$527:$C$531)</f>
        <v>1.2558823529411766E-3</v>
      </c>
      <c r="G528">
        <f t="shared" si="123"/>
        <v>1.2558823529411764</v>
      </c>
    </row>
    <row r="529" spans="1:7" outlineLevel="6">
      <c r="A529" s="20" t="s">
        <v>687</v>
      </c>
      <c r="B529" t="s">
        <v>197</v>
      </c>
      <c r="C529">
        <v>5</v>
      </c>
      <c r="D529" s="18">
        <v>0</v>
      </c>
      <c r="E529" s="35">
        <f t="shared" si="136"/>
        <v>3.1397058823529416E-3</v>
      </c>
      <c r="G529">
        <f t="shared" si="123"/>
        <v>3.1397058823529416</v>
      </c>
    </row>
    <row r="530" spans="1:7" outlineLevel="6">
      <c r="A530" s="20" t="s">
        <v>688</v>
      </c>
      <c r="B530" t="s">
        <v>199</v>
      </c>
      <c r="C530">
        <v>12</v>
      </c>
      <c r="D530" s="18">
        <v>0</v>
      </c>
      <c r="E530" s="35">
        <f t="shared" si="136"/>
        <v>7.5352941176470584E-3</v>
      </c>
      <c r="G530">
        <f t="shared" si="123"/>
        <v>7.5352941176470587</v>
      </c>
    </row>
    <row r="531" spans="1:7" outlineLevel="6">
      <c r="A531" s="20" t="s">
        <v>689</v>
      </c>
      <c r="B531" t="s">
        <v>201</v>
      </c>
      <c r="C531">
        <v>116</v>
      </c>
      <c r="D531" s="18">
        <v>0</v>
      </c>
      <c r="E531" s="35">
        <f t="shared" si="136"/>
        <v>7.2841176470588229E-2</v>
      </c>
      <c r="G531">
        <f t="shared" si="123"/>
        <v>72.841176470588223</v>
      </c>
    </row>
    <row r="532" spans="1:7" s="30" customFormat="1" outlineLevel="5">
      <c r="A532" s="29" t="s">
        <v>690</v>
      </c>
      <c r="B532" s="30" t="s">
        <v>203</v>
      </c>
      <c r="C532" s="30">
        <v>75</v>
      </c>
      <c r="D532" s="31">
        <v>0</v>
      </c>
      <c r="E532" s="37">
        <v>3.0499999999999999E-2</v>
      </c>
      <c r="F532" s="1">
        <f t="shared" ref="F532" si="137">D532*E532</f>
        <v>0</v>
      </c>
      <c r="G532" s="72">
        <f>SUM(G533:G536)</f>
        <v>30.5</v>
      </c>
    </row>
    <row r="533" spans="1:7" outlineLevel="6">
      <c r="A533" s="20" t="s">
        <v>691</v>
      </c>
      <c r="B533" t="s">
        <v>41</v>
      </c>
      <c r="C533">
        <v>1</v>
      </c>
      <c r="D533" s="18">
        <v>0</v>
      </c>
      <c r="E533" s="35">
        <f>$E$532*C533/SUM($C$533:$C$536)</f>
        <v>4.0666666666666667E-4</v>
      </c>
      <c r="G533">
        <f t="shared" si="123"/>
        <v>0.40666666666666668</v>
      </c>
    </row>
    <row r="534" spans="1:7" outlineLevel="6">
      <c r="A534" s="20" t="s">
        <v>692</v>
      </c>
      <c r="B534" t="s">
        <v>157</v>
      </c>
      <c r="C534">
        <v>3</v>
      </c>
      <c r="D534" s="18">
        <v>0</v>
      </c>
      <c r="E534" s="35">
        <f t="shared" ref="E534:E536" si="138">$E$532*C534/SUM($C$533:$C$536)</f>
        <v>1.2199999999999999E-3</v>
      </c>
      <c r="G534">
        <f t="shared" si="123"/>
        <v>1.22</v>
      </c>
    </row>
    <row r="535" spans="1:7" outlineLevel="6">
      <c r="A535" s="20" t="s">
        <v>693</v>
      </c>
      <c r="B535" t="s">
        <v>125</v>
      </c>
      <c r="C535">
        <v>1</v>
      </c>
      <c r="D535" s="18">
        <v>0</v>
      </c>
      <c r="E535" s="35">
        <f t="shared" si="138"/>
        <v>4.0666666666666667E-4</v>
      </c>
      <c r="G535">
        <f t="shared" si="123"/>
        <v>0.40666666666666668</v>
      </c>
    </row>
    <row r="536" spans="1:7" outlineLevel="6">
      <c r="A536" s="20" t="s">
        <v>694</v>
      </c>
      <c r="B536" t="s">
        <v>151</v>
      </c>
      <c r="C536">
        <v>70</v>
      </c>
      <c r="D536" s="18">
        <v>0</v>
      </c>
      <c r="E536" s="35">
        <f t="shared" si="138"/>
        <v>2.8466666666666664E-2</v>
      </c>
      <c r="G536">
        <f t="shared" si="123"/>
        <v>28.466666666666665</v>
      </c>
    </row>
    <row r="537" spans="1:7" s="28" customFormat="1" ht="20.25" outlineLevel="4">
      <c r="A537" s="67" t="s">
        <v>695</v>
      </c>
      <c r="B537" s="68" t="s">
        <v>7</v>
      </c>
      <c r="C537" s="68">
        <v>240</v>
      </c>
      <c r="D537" s="69">
        <v>0</v>
      </c>
      <c r="E537" s="70">
        <f>SUM(E538,E544)</f>
        <v>0.45140000000000002</v>
      </c>
      <c r="F537" s="70">
        <f>SUM(F538,F544)</f>
        <v>0</v>
      </c>
      <c r="G537" s="70">
        <f>SUM(G538,G544)</f>
        <v>451.40000000000003</v>
      </c>
    </row>
    <row r="538" spans="1:7" outlineLevel="5">
      <c r="A538" s="20" t="s">
        <v>696</v>
      </c>
      <c r="B538" t="s">
        <v>210</v>
      </c>
      <c r="C538">
        <v>105</v>
      </c>
      <c r="D538" s="18">
        <v>0</v>
      </c>
      <c r="E538" s="26">
        <v>0.34770000000000001</v>
      </c>
      <c r="F538" s="1">
        <f t="shared" ref="F538" si="139">D538*E538</f>
        <v>0</v>
      </c>
      <c r="G538" s="72">
        <f>SUM(G539:G543)</f>
        <v>347.70000000000005</v>
      </c>
    </row>
    <row r="539" spans="1:7" outlineLevel="6">
      <c r="A539" s="20" t="s">
        <v>697</v>
      </c>
      <c r="B539" t="s">
        <v>137</v>
      </c>
      <c r="C539">
        <v>1</v>
      </c>
      <c r="D539" s="18">
        <v>0</v>
      </c>
      <c r="E539" s="35">
        <f>$E$538*C539/SUM($C$539:$C$543)</f>
        <v>2.5755555555555558E-3</v>
      </c>
      <c r="G539">
        <f t="shared" si="123"/>
        <v>2.5755555555555558</v>
      </c>
    </row>
    <row r="540" spans="1:7" outlineLevel="6">
      <c r="A540" s="20" t="s">
        <v>698</v>
      </c>
      <c r="B540" t="s">
        <v>114</v>
      </c>
      <c r="C540">
        <v>4</v>
      </c>
      <c r="D540" s="18">
        <v>0</v>
      </c>
      <c r="E540" s="35">
        <f t="shared" ref="E540:E543" si="140">$E$538*C540/SUM($C$539:$C$543)</f>
        <v>1.0302222222222223E-2</v>
      </c>
      <c r="G540">
        <f t="shared" si="123"/>
        <v>10.302222222222223</v>
      </c>
    </row>
    <row r="541" spans="1:7" outlineLevel="6">
      <c r="A541" s="20" t="s">
        <v>699</v>
      </c>
      <c r="B541" t="s">
        <v>214</v>
      </c>
      <c r="C541">
        <v>88</v>
      </c>
      <c r="D541" s="18">
        <v>0</v>
      </c>
      <c r="E541" s="35">
        <f t="shared" si="140"/>
        <v>0.2266488888888889</v>
      </c>
      <c r="G541">
        <f t="shared" si="123"/>
        <v>226.64888888888891</v>
      </c>
    </row>
    <row r="542" spans="1:7" outlineLevel="6">
      <c r="A542" s="20" t="s">
        <v>700</v>
      </c>
      <c r="B542" t="s">
        <v>216</v>
      </c>
      <c r="C542">
        <v>20</v>
      </c>
      <c r="D542" s="18">
        <v>0</v>
      </c>
      <c r="E542" s="35">
        <f t="shared" si="140"/>
        <v>5.1511111111111119E-2</v>
      </c>
      <c r="G542">
        <f t="shared" si="123"/>
        <v>51.51111111111112</v>
      </c>
    </row>
    <row r="543" spans="1:7" outlineLevel="6">
      <c r="A543" s="20" t="s">
        <v>701</v>
      </c>
      <c r="B543" t="s">
        <v>218</v>
      </c>
      <c r="C543">
        <v>22</v>
      </c>
      <c r="D543" s="18">
        <v>0</v>
      </c>
      <c r="E543" s="35">
        <f t="shared" si="140"/>
        <v>5.6662222222222225E-2</v>
      </c>
      <c r="G543">
        <f t="shared" si="123"/>
        <v>56.662222222222226</v>
      </c>
    </row>
    <row r="544" spans="1:7" s="30" customFormat="1" outlineLevel="5">
      <c r="A544" s="29" t="s">
        <v>702</v>
      </c>
      <c r="B544" s="30" t="s">
        <v>220</v>
      </c>
      <c r="C544" s="30">
        <v>120</v>
      </c>
      <c r="D544" s="31">
        <v>0</v>
      </c>
      <c r="E544" s="37">
        <v>0.1037</v>
      </c>
      <c r="F544" s="1">
        <f t="shared" ref="F544" si="141">D544*E544</f>
        <v>0</v>
      </c>
      <c r="G544" s="72">
        <f>SUM(G545:G552)</f>
        <v>103.7</v>
      </c>
    </row>
    <row r="545" spans="1:8" outlineLevel="6">
      <c r="A545" s="20" t="s">
        <v>703</v>
      </c>
      <c r="B545" t="s">
        <v>137</v>
      </c>
      <c r="C545">
        <v>1</v>
      </c>
      <c r="D545" s="18">
        <v>0</v>
      </c>
      <c r="E545" s="35">
        <f>$E$544*C545/SUM($C$545:$C$552)</f>
        <v>4.5086956521739129E-4</v>
      </c>
      <c r="G545">
        <f t="shared" si="123"/>
        <v>0.4508695652173913</v>
      </c>
    </row>
    <row r="546" spans="1:8" outlineLevel="6">
      <c r="A546" s="20" t="s">
        <v>704</v>
      </c>
      <c r="B546" t="s">
        <v>157</v>
      </c>
      <c r="C546">
        <v>47</v>
      </c>
      <c r="D546" s="18">
        <v>0</v>
      </c>
      <c r="E546" s="35">
        <f t="shared" ref="E546:E552" si="142">$E$544*C546/SUM($C$545:$C$552)</f>
        <v>2.1190869565217391E-2</v>
      </c>
      <c r="G546">
        <f t="shared" si="123"/>
        <v>21.19086956521739</v>
      </c>
    </row>
    <row r="547" spans="1:8" outlineLevel="6">
      <c r="A547" s="20" t="s">
        <v>705</v>
      </c>
      <c r="B547" t="s">
        <v>125</v>
      </c>
      <c r="C547">
        <v>2</v>
      </c>
      <c r="D547" s="18">
        <v>0</v>
      </c>
      <c r="E547" s="35">
        <f t="shared" si="142"/>
        <v>9.0173913043478258E-4</v>
      </c>
      <c r="G547">
        <f t="shared" si="123"/>
        <v>0.9017391304347826</v>
      </c>
    </row>
    <row r="548" spans="1:8" outlineLevel="6">
      <c r="A548" s="20" t="s">
        <v>706</v>
      </c>
      <c r="B548" t="s">
        <v>225</v>
      </c>
      <c r="C548">
        <v>40</v>
      </c>
      <c r="D548" s="18">
        <v>0</v>
      </c>
      <c r="E548" s="35">
        <f t="shared" si="142"/>
        <v>1.8034782608695652E-2</v>
      </c>
      <c r="G548">
        <f t="shared" si="123"/>
        <v>18.034782608695654</v>
      </c>
    </row>
    <row r="549" spans="1:8" outlineLevel="6">
      <c r="A549" s="20" t="s">
        <v>707</v>
      </c>
      <c r="B549" t="s">
        <v>227</v>
      </c>
      <c r="C549">
        <v>25</v>
      </c>
      <c r="D549" s="18">
        <v>0</v>
      </c>
      <c r="E549" s="35">
        <f t="shared" si="142"/>
        <v>1.1271739130434782E-2</v>
      </c>
      <c r="G549">
        <f t="shared" si="123"/>
        <v>11.271739130434781</v>
      </c>
    </row>
    <row r="550" spans="1:8" outlineLevel="6">
      <c r="A550" s="20" t="s">
        <v>708</v>
      </c>
      <c r="B550" t="s">
        <v>229</v>
      </c>
      <c r="C550">
        <v>15</v>
      </c>
      <c r="D550" s="18">
        <v>0</v>
      </c>
      <c r="E550" s="35">
        <f t="shared" si="142"/>
        <v>6.76304347826087E-3</v>
      </c>
      <c r="G550">
        <f t="shared" si="123"/>
        <v>6.7630434782608697</v>
      </c>
    </row>
    <row r="551" spans="1:8" outlineLevel="6">
      <c r="A551" s="20" t="s">
        <v>709</v>
      </c>
      <c r="B551" t="s">
        <v>231</v>
      </c>
      <c r="C551">
        <v>12</v>
      </c>
      <c r="D551" s="18">
        <v>0</v>
      </c>
      <c r="E551" s="35">
        <f t="shared" si="142"/>
        <v>5.4104347826086953E-3</v>
      </c>
      <c r="G551">
        <f t="shared" si="123"/>
        <v>5.4104347826086956</v>
      </c>
    </row>
    <row r="552" spans="1:8" outlineLevel="6">
      <c r="A552" s="20" t="s">
        <v>710</v>
      </c>
      <c r="B552" t="s">
        <v>233</v>
      </c>
      <c r="C552">
        <v>88</v>
      </c>
      <c r="D552" s="18">
        <v>0</v>
      </c>
      <c r="E552" s="35">
        <f t="shared" si="142"/>
        <v>3.9676521739130437E-2</v>
      </c>
      <c r="G552">
        <f t="shared" si="123"/>
        <v>39.676521739130436</v>
      </c>
    </row>
    <row r="553" spans="1:8" s="28" customFormat="1" ht="20.25" outlineLevel="4">
      <c r="A553" s="67" t="s">
        <v>711</v>
      </c>
      <c r="B553" s="68" t="s">
        <v>8</v>
      </c>
      <c r="C553" s="68">
        <v>150</v>
      </c>
      <c r="D553" s="69">
        <v>0</v>
      </c>
      <c r="E553" s="80">
        <v>0.61609999999999998</v>
      </c>
      <c r="F553" s="70">
        <f>SUM(F554:F559)</f>
        <v>0</v>
      </c>
      <c r="G553" s="70">
        <f>SUM(G554:G559)</f>
        <v>616.1</v>
      </c>
    </row>
    <row r="554" spans="1:8" outlineLevel="5">
      <c r="A554" s="20" t="s">
        <v>712</v>
      </c>
      <c r="B554" t="s">
        <v>137</v>
      </c>
      <c r="C554">
        <v>2</v>
      </c>
      <c r="D554" s="18">
        <v>0</v>
      </c>
      <c r="E554" s="35">
        <f>$E$553*C554/SUM($C$554:$C$559)</f>
        <v>6.8077348066298343E-3</v>
      </c>
      <c r="F554" s="1">
        <f t="shared" ref="F553:F559" si="143">D554*E554</f>
        <v>0</v>
      </c>
      <c r="G554">
        <f t="shared" si="123"/>
        <v>6.807734806629834</v>
      </c>
    </row>
    <row r="555" spans="1:8" outlineLevel="5">
      <c r="A555" s="20" t="s">
        <v>713</v>
      </c>
      <c r="B555" t="s">
        <v>237</v>
      </c>
      <c r="C555">
        <v>20</v>
      </c>
      <c r="D555" s="18">
        <v>0</v>
      </c>
      <c r="E555" s="35">
        <f t="shared" ref="E555:E559" si="144">$E$553*C555/SUM($C$554:$C$559)</f>
        <v>6.8077348066298338E-2</v>
      </c>
      <c r="F555" s="1">
        <f t="shared" si="143"/>
        <v>0</v>
      </c>
      <c r="G555">
        <f t="shared" si="123"/>
        <v>68.077348066298342</v>
      </c>
    </row>
    <row r="556" spans="1:8" outlineLevel="5">
      <c r="A556" s="20" t="s">
        <v>714</v>
      </c>
      <c r="B556" t="s">
        <v>239</v>
      </c>
      <c r="C556">
        <v>10</v>
      </c>
      <c r="D556" s="18">
        <v>0</v>
      </c>
      <c r="E556" s="35">
        <f t="shared" si="144"/>
        <v>3.4038674033149169E-2</v>
      </c>
      <c r="F556" s="1">
        <f t="shared" si="143"/>
        <v>0</v>
      </c>
      <c r="G556">
        <f t="shared" si="123"/>
        <v>34.038674033149171</v>
      </c>
    </row>
    <row r="557" spans="1:8" outlineLevel="5">
      <c r="A557" s="20" t="s">
        <v>715</v>
      </c>
      <c r="B557" t="s">
        <v>241</v>
      </c>
      <c r="C557">
        <v>5</v>
      </c>
      <c r="D557" s="18">
        <v>0</v>
      </c>
      <c r="E557" s="35">
        <f t="shared" si="144"/>
        <v>1.7019337016574584E-2</v>
      </c>
      <c r="F557" s="1">
        <f t="shared" si="143"/>
        <v>0</v>
      </c>
      <c r="G557">
        <f t="shared" si="123"/>
        <v>17.019337016574585</v>
      </c>
    </row>
    <row r="558" spans="1:8" outlineLevel="5">
      <c r="A558" s="20" t="s">
        <v>716</v>
      </c>
      <c r="B558" t="s">
        <v>243</v>
      </c>
      <c r="C558">
        <v>12</v>
      </c>
      <c r="D558" s="18">
        <v>0</v>
      </c>
      <c r="E558" s="35">
        <f t="shared" si="144"/>
        <v>4.0846408839779004E-2</v>
      </c>
      <c r="F558" s="1">
        <f t="shared" si="143"/>
        <v>0</v>
      </c>
      <c r="G558">
        <f t="shared" si="123"/>
        <v>40.846408839779002</v>
      </c>
    </row>
    <row r="559" spans="1:8" outlineLevel="5">
      <c r="A559" s="20" t="s">
        <v>717</v>
      </c>
      <c r="B559" t="s">
        <v>245</v>
      </c>
      <c r="C559">
        <v>132</v>
      </c>
      <c r="D559" s="18">
        <v>0</v>
      </c>
      <c r="E559" s="35">
        <f t="shared" si="144"/>
        <v>0.44931049723756905</v>
      </c>
      <c r="F559" s="1">
        <f t="shared" si="143"/>
        <v>0</v>
      </c>
      <c r="G559">
        <f t="shared" si="123"/>
        <v>449.31049723756905</v>
      </c>
    </row>
    <row r="560" spans="1:8" s="28" customFormat="1" ht="20.25" outlineLevel="4">
      <c r="A560" s="67" t="s">
        <v>718</v>
      </c>
      <c r="B560" s="68" t="s">
        <v>9</v>
      </c>
      <c r="C560" s="68">
        <v>240</v>
      </c>
      <c r="D560" s="69">
        <v>0</v>
      </c>
      <c r="E560" s="80">
        <f>SUM(E561,E588,E629)</f>
        <v>1.2565999999999999</v>
      </c>
      <c r="F560" s="70">
        <f>SUM(F561,F588,F629)</f>
        <v>0</v>
      </c>
      <c r="G560" s="70">
        <f>SUM(G561,G588,G629)</f>
        <v>1256.5999999999999</v>
      </c>
      <c r="H560" s="28">
        <v>1.0065</v>
      </c>
    </row>
    <row r="561" spans="1:7" outlineLevel="5">
      <c r="A561" s="20" t="s">
        <v>719</v>
      </c>
      <c r="B561" t="s">
        <v>248</v>
      </c>
      <c r="C561">
        <v>240</v>
      </c>
      <c r="D561" s="18">
        <v>0</v>
      </c>
      <c r="E561" s="26">
        <f>C561*$H$560/($C$561+$C$588)</f>
        <v>0.50324999999999998</v>
      </c>
      <c r="G561" s="72">
        <f>SUM(G562,G581)</f>
        <v>503.25</v>
      </c>
    </row>
    <row r="562" spans="1:7" outlineLevel="6">
      <c r="A562" s="20" t="s">
        <v>720</v>
      </c>
      <c r="B562" t="s">
        <v>250</v>
      </c>
      <c r="C562">
        <v>165</v>
      </c>
      <c r="D562" s="18">
        <v>0</v>
      </c>
      <c r="E562" s="26">
        <f>C562*$E$561/($C$562+$C$581)</f>
        <v>0.32563235294117643</v>
      </c>
      <c r="G562" s="72">
        <f>SUM(G563:G580)</f>
        <v>325.63235294117646</v>
      </c>
    </row>
    <row r="563" spans="1:7" outlineLevel="7">
      <c r="A563" s="20" t="s">
        <v>721</v>
      </c>
      <c r="B563" t="s">
        <v>137</v>
      </c>
      <c r="C563">
        <v>1</v>
      </c>
      <c r="D563" s="18">
        <v>0</v>
      </c>
      <c r="E563" s="35">
        <f>$E$562*C563/SUM($C$563:$C$580)</f>
        <v>5.8672496025437195E-4</v>
      </c>
      <c r="G563">
        <f t="shared" ref="G563:G626" si="145">E563*$H$1</f>
        <v>0.58672496025437193</v>
      </c>
    </row>
    <row r="564" spans="1:7" outlineLevel="7">
      <c r="A564" s="20" t="s">
        <v>722</v>
      </c>
      <c r="B564" t="s">
        <v>125</v>
      </c>
      <c r="C564">
        <v>3</v>
      </c>
      <c r="D564" s="18">
        <v>0</v>
      </c>
      <c r="E564" s="35">
        <f t="shared" ref="E564:E580" si="146">$E$562*C564/SUM($C$563:$C$580)</f>
        <v>1.7601748807631159E-3</v>
      </c>
      <c r="G564">
        <f t="shared" si="145"/>
        <v>1.7601748807631159</v>
      </c>
    </row>
    <row r="565" spans="1:7" outlineLevel="7">
      <c r="A565" s="20" t="s">
        <v>723</v>
      </c>
      <c r="B565" t="s">
        <v>254</v>
      </c>
      <c r="C565">
        <v>10</v>
      </c>
      <c r="D565" s="18">
        <v>0</v>
      </c>
      <c r="E565" s="35">
        <f t="shared" si="146"/>
        <v>5.8672496025437195E-3</v>
      </c>
      <c r="G565">
        <f t="shared" si="145"/>
        <v>5.8672496025437191</v>
      </c>
    </row>
    <row r="566" spans="1:7" outlineLevel="7">
      <c r="A566" s="20" t="s">
        <v>724</v>
      </c>
      <c r="B566" t="s">
        <v>256</v>
      </c>
      <c r="C566">
        <v>15</v>
      </c>
      <c r="D566" s="18">
        <v>0</v>
      </c>
      <c r="E566" s="35">
        <f t="shared" si="146"/>
        <v>8.8008744038155784E-3</v>
      </c>
      <c r="G566">
        <f t="shared" si="145"/>
        <v>8.8008744038155786</v>
      </c>
    </row>
    <row r="567" spans="1:7" outlineLevel="7">
      <c r="A567" s="20" t="s">
        <v>725</v>
      </c>
      <c r="B567" t="s">
        <v>258</v>
      </c>
      <c r="C567">
        <v>35</v>
      </c>
      <c r="D567" s="18">
        <v>0</v>
      </c>
      <c r="E567" s="35">
        <f t="shared" si="146"/>
        <v>2.0535373608903017E-2</v>
      </c>
      <c r="G567">
        <f t="shared" si="145"/>
        <v>20.535373608903019</v>
      </c>
    </row>
    <row r="568" spans="1:7" outlineLevel="7">
      <c r="A568" s="20" t="s">
        <v>726</v>
      </c>
      <c r="B568" t="s">
        <v>260</v>
      </c>
      <c r="C568">
        <v>30</v>
      </c>
      <c r="D568" s="18">
        <v>0</v>
      </c>
      <c r="E568" s="35">
        <f t="shared" si="146"/>
        <v>1.7601748807631157E-2</v>
      </c>
      <c r="G568">
        <f t="shared" si="145"/>
        <v>17.601748807631157</v>
      </c>
    </row>
    <row r="569" spans="1:7" outlineLevel="7">
      <c r="A569" s="20" t="s">
        <v>727</v>
      </c>
      <c r="B569" t="s">
        <v>262</v>
      </c>
      <c r="C569">
        <v>36</v>
      </c>
      <c r="D569" s="18">
        <v>0</v>
      </c>
      <c r="E569" s="35">
        <f t="shared" si="146"/>
        <v>2.112209856915739E-2</v>
      </c>
      <c r="G569">
        <f t="shared" si="145"/>
        <v>21.122098569157391</v>
      </c>
    </row>
    <row r="570" spans="1:7" outlineLevel="7">
      <c r="A570" s="20" t="s">
        <v>728</v>
      </c>
      <c r="B570" t="s">
        <v>264</v>
      </c>
      <c r="C570">
        <v>26</v>
      </c>
      <c r="D570" s="18">
        <v>0</v>
      </c>
      <c r="E570" s="35">
        <f t="shared" si="146"/>
        <v>1.5254848966613671E-2</v>
      </c>
      <c r="G570">
        <f t="shared" si="145"/>
        <v>15.25484896661367</v>
      </c>
    </row>
    <row r="571" spans="1:7" outlineLevel="7">
      <c r="A571" s="20" t="s">
        <v>729</v>
      </c>
      <c r="B571" t="s">
        <v>266</v>
      </c>
      <c r="C571">
        <v>50</v>
      </c>
      <c r="D571" s="18">
        <v>0</v>
      </c>
      <c r="E571" s="35">
        <f t="shared" si="146"/>
        <v>2.9336248012718599E-2</v>
      </c>
      <c r="G571">
        <f t="shared" si="145"/>
        <v>29.336248012718599</v>
      </c>
    </row>
    <row r="572" spans="1:7" outlineLevel="7">
      <c r="A572" s="20" t="s">
        <v>730</v>
      </c>
      <c r="B572" t="s">
        <v>268</v>
      </c>
      <c r="C572">
        <v>40</v>
      </c>
      <c r="D572" s="18">
        <v>0</v>
      </c>
      <c r="E572" s="35">
        <f t="shared" si="146"/>
        <v>2.3468998410174878E-2</v>
      </c>
      <c r="G572">
        <f t="shared" si="145"/>
        <v>23.468998410174876</v>
      </c>
    </row>
    <row r="573" spans="1:7" outlineLevel="7">
      <c r="A573" s="20" t="s">
        <v>731</v>
      </c>
      <c r="B573" t="s">
        <v>270</v>
      </c>
      <c r="C573">
        <v>55</v>
      </c>
      <c r="D573" s="18">
        <v>0</v>
      </c>
      <c r="E573" s="35">
        <f t="shared" si="146"/>
        <v>3.2269872813990456E-2</v>
      </c>
      <c r="G573">
        <f t="shared" si="145"/>
        <v>32.269872813990453</v>
      </c>
    </row>
    <row r="574" spans="1:7" outlineLevel="7">
      <c r="A574" s="20" t="s">
        <v>732</v>
      </c>
      <c r="B574" t="s">
        <v>272</v>
      </c>
      <c r="C574">
        <v>22</v>
      </c>
      <c r="D574" s="18">
        <v>0</v>
      </c>
      <c r="E574" s="35">
        <f t="shared" si="146"/>
        <v>1.2907949125596183E-2</v>
      </c>
      <c r="G574">
        <f t="shared" si="145"/>
        <v>12.907949125596183</v>
      </c>
    </row>
    <row r="575" spans="1:7" outlineLevel="7">
      <c r="A575" s="20" t="s">
        <v>733</v>
      </c>
      <c r="B575" t="s">
        <v>274</v>
      </c>
      <c r="C575">
        <v>27</v>
      </c>
      <c r="D575" s="18">
        <v>0</v>
      </c>
      <c r="E575" s="35">
        <f t="shared" si="146"/>
        <v>1.5841573926868042E-2</v>
      </c>
      <c r="G575">
        <f t="shared" si="145"/>
        <v>15.841573926868042</v>
      </c>
    </row>
    <row r="576" spans="1:7" outlineLevel="7">
      <c r="A576" s="20" t="s">
        <v>734</v>
      </c>
      <c r="B576" t="s">
        <v>276</v>
      </c>
      <c r="C576">
        <v>15</v>
      </c>
      <c r="D576" s="18">
        <v>0</v>
      </c>
      <c r="E576" s="35">
        <f t="shared" si="146"/>
        <v>8.8008744038155784E-3</v>
      </c>
      <c r="G576">
        <f t="shared" si="145"/>
        <v>8.8008744038155786</v>
      </c>
    </row>
    <row r="577" spans="1:7" outlineLevel="7">
      <c r="A577" s="20" t="s">
        <v>735</v>
      </c>
      <c r="B577" t="s">
        <v>278</v>
      </c>
      <c r="C577">
        <v>15</v>
      </c>
      <c r="D577" s="18">
        <v>0</v>
      </c>
      <c r="E577" s="35">
        <f t="shared" si="146"/>
        <v>8.8008744038155784E-3</v>
      </c>
      <c r="G577">
        <f t="shared" si="145"/>
        <v>8.8008744038155786</v>
      </c>
    </row>
    <row r="578" spans="1:7" outlineLevel="7">
      <c r="A578" s="20" t="s">
        <v>736</v>
      </c>
      <c r="B578" t="s">
        <v>280</v>
      </c>
      <c r="C578">
        <v>10</v>
      </c>
      <c r="D578" s="18">
        <v>0</v>
      </c>
      <c r="E578" s="35">
        <f t="shared" si="146"/>
        <v>5.8672496025437195E-3</v>
      </c>
      <c r="G578">
        <f t="shared" si="145"/>
        <v>5.8672496025437191</v>
      </c>
    </row>
    <row r="579" spans="1:7" outlineLevel="7">
      <c r="A579" s="20" t="s">
        <v>737</v>
      </c>
      <c r="B579" t="s">
        <v>282</v>
      </c>
      <c r="C579">
        <v>7</v>
      </c>
      <c r="D579" s="18">
        <v>0</v>
      </c>
      <c r="E579" s="35">
        <f t="shared" si="146"/>
        <v>4.1070747217806037E-3</v>
      </c>
      <c r="G579">
        <f t="shared" si="145"/>
        <v>4.1070747217806041</v>
      </c>
    </row>
    <row r="580" spans="1:7" outlineLevel="7">
      <c r="A580" s="20" t="s">
        <v>738</v>
      </c>
      <c r="B580" t="s">
        <v>284</v>
      </c>
      <c r="C580">
        <v>158</v>
      </c>
      <c r="D580" s="18">
        <v>0</v>
      </c>
      <c r="E580" s="35">
        <f t="shared" si="146"/>
        <v>9.2702543720190766E-2</v>
      </c>
      <c r="G580">
        <f t="shared" si="145"/>
        <v>92.702543720190761</v>
      </c>
    </row>
    <row r="581" spans="1:7" s="33" customFormat="1" outlineLevel="6">
      <c r="A581" s="32" t="s">
        <v>739</v>
      </c>
      <c r="B581" s="33" t="s">
        <v>286</v>
      </c>
      <c r="C581" s="33">
        <v>90</v>
      </c>
      <c r="D581" s="34">
        <v>0</v>
      </c>
      <c r="E581" s="26">
        <f>C581*$E$561/($C$562+$C$581)</f>
        <v>0.17761764705882352</v>
      </c>
      <c r="G581" s="72">
        <f>SUM(G582:G587)</f>
        <v>177.61764705882351</v>
      </c>
    </row>
    <row r="582" spans="1:7" outlineLevel="7">
      <c r="A582" s="20" t="s">
        <v>740</v>
      </c>
      <c r="B582" t="s">
        <v>137</v>
      </c>
      <c r="C582">
        <v>1</v>
      </c>
      <c r="D582" s="18">
        <v>0</v>
      </c>
      <c r="E582" s="35">
        <f>$E$581*C582/SUM($C$582:$C$587)</f>
        <v>1.4440459110473458E-3</v>
      </c>
      <c r="G582">
        <f t="shared" si="145"/>
        <v>1.4440459110473458</v>
      </c>
    </row>
    <row r="583" spans="1:7" outlineLevel="7">
      <c r="A583" s="20" t="s">
        <v>741</v>
      </c>
      <c r="B583" t="s">
        <v>125</v>
      </c>
      <c r="C583">
        <v>1</v>
      </c>
      <c r="D583" s="18">
        <v>0</v>
      </c>
      <c r="E583" s="35">
        <f t="shared" ref="E583:E587" si="147">$E$581*C583/SUM($C$582:$C$587)</f>
        <v>1.4440459110473458E-3</v>
      </c>
      <c r="G583">
        <f t="shared" si="145"/>
        <v>1.4440459110473458</v>
      </c>
    </row>
    <row r="584" spans="1:7" outlineLevel="7">
      <c r="A584" s="20" t="s">
        <v>742</v>
      </c>
      <c r="B584" t="s">
        <v>254</v>
      </c>
      <c r="C584">
        <v>3</v>
      </c>
      <c r="D584" s="18">
        <v>0</v>
      </c>
      <c r="E584" s="35">
        <f t="shared" si="147"/>
        <v>4.3321377331420365E-3</v>
      </c>
      <c r="G584">
        <f t="shared" si="145"/>
        <v>4.3321377331420363</v>
      </c>
    </row>
    <row r="585" spans="1:7" outlineLevel="7">
      <c r="A585" s="20" t="s">
        <v>743</v>
      </c>
      <c r="B585" t="s">
        <v>291</v>
      </c>
      <c r="C585">
        <v>15</v>
      </c>
      <c r="D585" s="18">
        <v>0</v>
      </c>
      <c r="E585" s="35">
        <f t="shared" si="147"/>
        <v>2.1660688665710186E-2</v>
      </c>
      <c r="G585">
        <f t="shared" si="145"/>
        <v>21.660688665710186</v>
      </c>
    </row>
    <row r="586" spans="1:7" outlineLevel="7">
      <c r="A586" s="20" t="s">
        <v>744</v>
      </c>
      <c r="B586" t="s">
        <v>293</v>
      </c>
      <c r="C586">
        <v>15</v>
      </c>
      <c r="D586" s="18">
        <v>0</v>
      </c>
      <c r="E586" s="35">
        <f t="shared" si="147"/>
        <v>2.1660688665710186E-2</v>
      </c>
      <c r="G586">
        <f t="shared" si="145"/>
        <v>21.660688665710186</v>
      </c>
    </row>
    <row r="587" spans="1:7" outlineLevel="7">
      <c r="A587" s="20" t="s">
        <v>745</v>
      </c>
      <c r="B587" t="s">
        <v>295</v>
      </c>
      <c r="C587">
        <v>88</v>
      </c>
      <c r="D587" s="18">
        <v>0</v>
      </c>
      <c r="E587" s="35">
        <f t="shared" si="147"/>
        <v>0.12707604017216642</v>
      </c>
      <c r="G587">
        <f t="shared" si="145"/>
        <v>127.07604017216642</v>
      </c>
    </row>
    <row r="588" spans="1:7" s="30" customFormat="1" outlineLevel="5">
      <c r="A588" s="29" t="s">
        <v>746</v>
      </c>
      <c r="B588" s="30" t="s">
        <v>297</v>
      </c>
      <c r="C588" s="30">
        <v>240</v>
      </c>
      <c r="D588" s="31">
        <v>0</v>
      </c>
      <c r="E588" s="26">
        <f>C588*$H$560/($C$561+$C$588)</f>
        <v>0.50324999999999998</v>
      </c>
      <c r="G588" s="72">
        <f>SUM(G589,G612)</f>
        <v>503.25</v>
      </c>
    </row>
    <row r="589" spans="1:7" outlineLevel="6">
      <c r="A589" s="20" t="s">
        <v>747</v>
      </c>
      <c r="B589" t="s">
        <v>250</v>
      </c>
      <c r="C589">
        <v>165</v>
      </c>
      <c r="D589" s="18">
        <v>0</v>
      </c>
      <c r="E589" s="26">
        <f>C589*$E$588/($C$589+$C$612)</f>
        <v>0.32060328185328185</v>
      </c>
      <c r="G589" s="72">
        <f>SUM(G590,G599)</f>
        <v>320.60328185328183</v>
      </c>
    </row>
    <row r="590" spans="1:7" outlineLevel="7">
      <c r="A590" s="20" t="s">
        <v>748</v>
      </c>
      <c r="B590" t="s">
        <v>300</v>
      </c>
      <c r="C590">
        <v>46</v>
      </c>
      <c r="D590" s="18">
        <v>0</v>
      </c>
      <c r="E590" s="26">
        <f>C590*$E$589/($C$590+$C$599)</f>
        <v>6.9894554337682296E-2</v>
      </c>
      <c r="G590" s="72">
        <f>SUM(G591:G598)</f>
        <v>69.894554337682294</v>
      </c>
    </row>
    <row r="591" spans="1:7" outlineLevel="7">
      <c r="A591" s="20" t="s">
        <v>749</v>
      </c>
      <c r="B591" t="s">
        <v>137</v>
      </c>
      <c r="C591">
        <v>1</v>
      </c>
      <c r="D591" s="18">
        <v>0</v>
      </c>
      <c r="E591" s="35">
        <f>$E$590*C591/SUM($C$591:$C$598)</f>
        <v>6.9202529047210197E-4</v>
      </c>
      <c r="G591">
        <f t="shared" si="145"/>
        <v>0.69202529047210193</v>
      </c>
    </row>
    <row r="592" spans="1:7" outlineLevel="7">
      <c r="A592" s="20" t="s">
        <v>750</v>
      </c>
      <c r="B592" t="s">
        <v>125</v>
      </c>
      <c r="C592">
        <v>2</v>
      </c>
      <c r="D592" s="18">
        <v>0</v>
      </c>
      <c r="E592" s="35">
        <f t="shared" ref="E592:E598" si="148">$E$590*C592/SUM($C$591:$C$598)</f>
        <v>1.3840505809442039E-3</v>
      </c>
      <c r="G592">
        <f t="shared" si="145"/>
        <v>1.3840505809442039</v>
      </c>
    </row>
    <row r="593" spans="1:7" outlineLevel="7">
      <c r="A593" s="20" t="s">
        <v>751</v>
      </c>
      <c r="B593" t="s">
        <v>254</v>
      </c>
      <c r="C593">
        <v>5</v>
      </c>
      <c r="D593" s="18">
        <v>0</v>
      </c>
      <c r="E593" s="35">
        <f t="shared" si="148"/>
        <v>3.4601264523605102E-3</v>
      </c>
      <c r="G593">
        <f t="shared" si="145"/>
        <v>3.4601264523605102</v>
      </c>
    </row>
    <row r="594" spans="1:7" outlineLevel="7">
      <c r="A594" s="20" t="s">
        <v>752</v>
      </c>
      <c r="B594" t="s">
        <v>305</v>
      </c>
      <c r="C594">
        <v>27</v>
      </c>
      <c r="D594" s="18">
        <v>0</v>
      </c>
      <c r="E594" s="35">
        <f t="shared" si="148"/>
        <v>1.8684682842746752E-2</v>
      </c>
      <c r="G594">
        <f t="shared" si="145"/>
        <v>18.684682842746753</v>
      </c>
    </row>
    <row r="595" spans="1:7" outlineLevel="7">
      <c r="A595" s="20" t="s">
        <v>753</v>
      </c>
      <c r="B595" t="s">
        <v>307</v>
      </c>
      <c r="C595">
        <v>15</v>
      </c>
      <c r="D595" s="18">
        <v>0</v>
      </c>
      <c r="E595" s="35">
        <f t="shared" si="148"/>
        <v>1.038037935708153E-2</v>
      </c>
      <c r="G595">
        <f t="shared" si="145"/>
        <v>10.38037935708153</v>
      </c>
    </row>
    <row r="596" spans="1:7" outlineLevel="7">
      <c r="A596" s="20" t="s">
        <v>754</v>
      </c>
      <c r="B596" t="s">
        <v>309</v>
      </c>
      <c r="C596">
        <v>17</v>
      </c>
      <c r="D596" s="18">
        <v>0</v>
      </c>
      <c r="E596" s="35">
        <f t="shared" si="148"/>
        <v>1.1764429938025733E-2</v>
      </c>
      <c r="G596">
        <f t="shared" si="145"/>
        <v>11.764429938025733</v>
      </c>
    </row>
    <row r="597" spans="1:7" outlineLevel="7">
      <c r="A597" s="20" t="s">
        <v>755</v>
      </c>
      <c r="B597" t="s">
        <v>311</v>
      </c>
      <c r="C597">
        <v>25</v>
      </c>
      <c r="D597" s="18">
        <v>0</v>
      </c>
      <c r="E597" s="35">
        <f t="shared" si="148"/>
        <v>1.7300632261802548E-2</v>
      </c>
      <c r="G597">
        <f t="shared" si="145"/>
        <v>17.300632261802548</v>
      </c>
    </row>
    <row r="598" spans="1:7" outlineLevel="7">
      <c r="A598" s="20" t="s">
        <v>756</v>
      </c>
      <c r="B598" t="s">
        <v>313</v>
      </c>
      <c r="C598">
        <v>9</v>
      </c>
      <c r="D598" s="18">
        <v>0</v>
      </c>
      <c r="E598" s="35">
        <f t="shared" si="148"/>
        <v>6.2282276142489176E-3</v>
      </c>
      <c r="G598">
        <f t="shared" si="145"/>
        <v>6.2282276142489179</v>
      </c>
    </row>
    <row r="599" spans="1:7" outlineLevel="7">
      <c r="A599" s="20" t="s">
        <v>757</v>
      </c>
      <c r="B599" t="s">
        <v>315</v>
      </c>
      <c r="C599">
        <v>165</v>
      </c>
      <c r="D599" s="18">
        <v>0</v>
      </c>
      <c r="E599" s="26">
        <f>C599*$E$589/($C$590+$C$599)</f>
        <v>0.25070872751559953</v>
      </c>
      <c r="G599" s="72">
        <f>SUM(G600:G611)</f>
        <v>250.70872751559955</v>
      </c>
    </row>
    <row r="600" spans="1:7" outlineLevel="7">
      <c r="A600" s="20" t="s">
        <v>758</v>
      </c>
      <c r="B600" t="s">
        <v>137</v>
      </c>
      <c r="C600">
        <v>1</v>
      </c>
      <c r="D600" s="18">
        <v>0</v>
      </c>
      <c r="E600" s="35">
        <f>$E$599*C600/SUM($C$600:$C$611)</f>
        <v>8.0098634989009439E-4</v>
      </c>
      <c r="G600">
        <f t="shared" si="145"/>
        <v>0.80098634989009443</v>
      </c>
    </row>
    <row r="601" spans="1:7" outlineLevel="7">
      <c r="A601" s="20" t="s">
        <v>759</v>
      </c>
      <c r="B601" t="s">
        <v>125</v>
      </c>
      <c r="C601">
        <v>2</v>
      </c>
      <c r="D601" s="18">
        <v>0</v>
      </c>
      <c r="E601" s="35">
        <f t="shared" ref="E601:E611" si="149">$E$599*C601/SUM($C$600:$C$611)</f>
        <v>1.6019726997801888E-3</v>
      </c>
      <c r="G601">
        <f t="shared" si="145"/>
        <v>1.6019726997801889</v>
      </c>
    </row>
    <row r="602" spans="1:7" outlineLevel="7">
      <c r="A602" s="20" t="s">
        <v>760</v>
      </c>
      <c r="B602" t="s">
        <v>254</v>
      </c>
      <c r="C602">
        <v>6</v>
      </c>
      <c r="D602" s="18">
        <v>0</v>
      </c>
      <c r="E602" s="35">
        <f t="shared" si="149"/>
        <v>4.8059180993405663E-3</v>
      </c>
      <c r="G602">
        <f t="shared" si="145"/>
        <v>4.8059180993405661</v>
      </c>
    </row>
    <row r="603" spans="1:7" outlineLevel="7">
      <c r="A603" s="20" t="s">
        <v>761</v>
      </c>
      <c r="B603" t="s">
        <v>320</v>
      </c>
      <c r="C603">
        <v>30</v>
      </c>
      <c r="D603" s="18">
        <v>0</v>
      </c>
      <c r="E603" s="35">
        <f t="shared" si="149"/>
        <v>2.4029590496702828E-2</v>
      </c>
      <c r="G603">
        <f t="shared" si="145"/>
        <v>24.029590496702827</v>
      </c>
    </row>
    <row r="604" spans="1:7" outlineLevel="7">
      <c r="A604" s="20" t="s">
        <v>762</v>
      </c>
      <c r="B604" t="s">
        <v>322</v>
      </c>
      <c r="C604">
        <v>15</v>
      </c>
      <c r="D604" s="18">
        <v>0</v>
      </c>
      <c r="E604" s="35">
        <f t="shared" si="149"/>
        <v>1.2014795248351414E-2</v>
      </c>
      <c r="G604">
        <f t="shared" si="145"/>
        <v>12.014795248351414</v>
      </c>
    </row>
    <row r="605" spans="1:7" outlineLevel="7">
      <c r="A605" s="20" t="s">
        <v>763</v>
      </c>
      <c r="B605" t="s">
        <v>324</v>
      </c>
      <c r="C605">
        <v>25</v>
      </c>
      <c r="D605" s="18">
        <v>0</v>
      </c>
      <c r="E605" s="35">
        <f t="shared" si="149"/>
        <v>2.0024658747252358E-2</v>
      </c>
      <c r="G605">
        <f t="shared" si="145"/>
        <v>20.024658747252357</v>
      </c>
    </row>
    <row r="606" spans="1:7" outlineLevel="7">
      <c r="A606" s="20" t="s">
        <v>764</v>
      </c>
      <c r="B606" t="s">
        <v>326</v>
      </c>
      <c r="C606">
        <v>26</v>
      </c>
      <c r="D606" s="18">
        <v>0</v>
      </c>
      <c r="E606" s="35">
        <f t="shared" si="149"/>
        <v>2.0825645097142454E-2</v>
      </c>
      <c r="G606">
        <f t="shared" si="145"/>
        <v>20.825645097142456</v>
      </c>
    </row>
    <row r="607" spans="1:7" outlineLevel="7">
      <c r="A607" s="20" t="s">
        <v>765</v>
      </c>
      <c r="B607" t="s">
        <v>328</v>
      </c>
      <c r="C607">
        <v>26</v>
      </c>
      <c r="D607" s="18">
        <v>0</v>
      </c>
      <c r="E607" s="35">
        <f t="shared" si="149"/>
        <v>2.0825645097142454E-2</v>
      </c>
      <c r="G607">
        <f t="shared" si="145"/>
        <v>20.825645097142456</v>
      </c>
    </row>
    <row r="608" spans="1:7" outlineLevel="7">
      <c r="A608" s="20" t="s">
        <v>766</v>
      </c>
      <c r="B608" t="s">
        <v>330</v>
      </c>
      <c r="C608">
        <v>15</v>
      </c>
      <c r="D608" s="18">
        <v>0</v>
      </c>
      <c r="E608" s="35">
        <f t="shared" si="149"/>
        <v>1.2014795248351414E-2</v>
      </c>
      <c r="G608">
        <f t="shared" si="145"/>
        <v>12.014795248351414</v>
      </c>
    </row>
    <row r="609" spans="1:7" outlineLevel="7">
      <c r="A609" s="20" t="s">
        <v>767</v>
      </c>
      <c r="B609" t="s">
        <v>332</v>
      </c>
      <c r="C609">
        <v>12</v>
      </c>
      <c r="D609" s="18">
        <v>0</v>
      </c>
      <c r="E609" s="35">
        <f t="shared" si="149"/>
        <v>9.6118361986811326E-3</v>
      </c>
      <c r="G609">
        <f t="shared" si="145"/>
        <v>9.6118361986811323</v>
      </c>
    </row>
    <row r="610" spans="1:7" outlineLevel="7">
      <c r="A610" s="20" t="s">
        <v>768</v>
      </c>
      <c r="B610" t="s">
        <v>334</v>
      </c>
      <c r="C610">
        <v>12</v>
      </c>
      <c r="D610" s="18">
        <v>0</v>
      </c>
      <c r="E610" s="35">
        <f t="shared" si="149"/>
        <v>9.6118361986811326E-3</v>
      </c>
      <c r="G610">
        <f t="shared" si="145"/>
        <v>9.6118361986811323</v>
      </c>
    </row>
    <row r="611" spans="1:7" outlineLevel="7">
      <c r="A611" s="20" t="s">
        <v>769</v>
      </c>
      <c r="B611" t="s">
        <v>336</v>
      </c>
      <c r="C611">
        <v>143</v>
      </c>
      <c r="D611" s="18">
        <v>0</v>
      </c>
      <c r="E611" s="35">
        <f t="shared" si="149"/>
        <v>0.1145410480342835</v>
      </c>
      <c r="G611">
        <f t="shared" si="145"/>
        <v>114.54104803428351</v>
      </c>
    </row>
    <row r="612" spans="1:7" s="33" customFormat="1" outlineLevel="6">
      <c r="A612" s="32" t="s">
        <v>770</v>
      </c>
      <c r="B612" s="33" t="s">
        <v>286</v>
      </c>
      <c r="C612" s="33">
        <v>94</v>
      </c>
      <c r="D612" s="34">
        <v>0</v>
      </c>
      <c r="E612" s="26">
        <f>C612*$E$588/($C$589+$C$612)</f>
        <v>0.18264671814671812</v>
      </c>
      <c r="G612" s="72">
        <f>SUM(G613,G620)</f>
        <v>182.64671814671814</v>
      </c>
    </row>
    <row r="613" spans="1:7" outlineLevel="7">
      <c r="A613" s="20" t="s">
        <v>771</v>
      </c>
      <c r="B613" t="s">
        <v>300</v>
      </c>
      <c r="C613">
        <v>94</v>
      </c>
      <c r="D613" s="18">
        <v>0</v>
      </c>
      <c r="E613" s="26">
        <f>C613*$E$612/($C$620+$C$613)</f>
        <v>9.2305330676298411E-2</v>
      </c>
      <c r="G613" s="72">
        <f>SUM(G614:G619)</f>
        <v>92.305330676298411</v>
      </c>
    </row>
    <row r="614" spans="1:7" outlineLevel="7">
      <c r="A614" s="20" t="s">
        <v>772</v>
      </c>
      <c r="B614" t="s">
        <v>137</v>
      </c>
      <c r="C614">
        <v>2</v>
      </c>
      <c r="D614" s="18">
        <v>0</v>
      </c>
      <c r="E614" s="35">
        <f>$E$613*C614/SUM($C$614:$C$619)</f>
        <v>1.3776915026313195E-3</v>
      </c>
      <c r="G614">
        <f t="shared" si="145"/>
        <v>1.3776915026313195</v>
      </c>
    </row>
    <row r="615" spans="1:7" outlineLevel="7">
      <c r="A615" s="20" t="s">
        <v>773</v>
      </c>
      <c r="B615" t="s">
        <v>125</v>
      </c>
      <c r="C615">
        <v>2</v>
      </c>
      <c r="D615" s="18">
        <v>0</v>
      </c>
      <c r="E615" s="35">
        <f t="shared" ref="E615:E619" si="150">$E$613*C615/SUM($C$614:$C$619)</f>
        <v>1.3776915026313195E-3</v>
      </c>
      <c r="G615">
        <f t="shared" si="145"/>
        <v>1.3776915026313195</v>
      </c>
    </row>
    <row r="616" spans="1:7" outlineLevel="7">
      <c r="A616" s="20" t="s">
        <v>774</v>
      </c>
      <c r="B616" t="s">
        <v>254</v>
      </c>
      <c r="C616">
        <v>11</v>
      </c>
      <c r="D616" s="18">
        <v>0</v>
      </c>
      <c r="E616" s="35">
        <f t="shared" si="150"/>
        <v>7.5773032644722571E-3</v>
      </c>
      <c r="G616">
        <f t="shared" si="145"/>
        <v>7.5773032644722571</v>
      </c>
    </row>
    <row r="617" spans="1:7" outlineLevel="7">
      <c r="A617" s="20" t="s">
        <v>775</v>
      </c>
      <c r="B617" t="s">
        <v>343</v>
      </c>
      <c r="C617">
        <v>12</v>
      </c>
      <c r="D617" s="18">
        <v>0</v>
      </c>
      <c r="E617" s="35">
        <f t="shared" si="150"/>
        <v>8.2661490157879165E-3</v>
      </c>
      <c r="G617">
        <f t="shared" si="145"/>
        <v>8.2661490157879172</v>
      </c>
    </row>
    <row r="618" spans="1:7" outlineLevel="7">
      <c r="A618" s="20" t="s">
        <v>776</v>
      </c>
      <c r="B618" t="s">
        <v>345</v>
      </c>
      <c r="C618">
        <v>13</v>
      </c>
      <c r="D618" s="18">
        <v>0</v>
      </c>
      <c r="E618" s="35">
        <f t="shared" si="150"/>
        <v>8.9549947671035777E-3</v>
      </c>
      <c r="G618">
        <f t="shared" si="145"/>
        <v>8.9549947671035781</v>
      </c>
    </row>
    <row r="619" spans="1:7" outlineLevel="7">
      <c r="A619" s="20" t="s">
        <v>777</v>
      </c>
      <c r="B619" t="s">
        <v>347</v>
      </c>
      <c r="C619">
        <v>94</v>
      </c>
      <c r="D619" s="18">
        <v>0</v>
      </c>
      <c r="E619" s="35">
        <f t="shared" si="150"/>
        <v>6.475150062367202E-2</v>
      </c>
      <c r="G619">
        <f t="shared" si="145"/>
        <v>64.751500623672015</v>
      </c>
    </row>
    <row r="620" spans="1:7" outlineLevel="7">
      <c r="A620" s="20" t="s">
        <v>778</v>
      </c>
      <c r="B620" t="s">
        <v>315</v>
      </c>
      <c r="C620">
        <v>92</v>
      </c>
      <c r="D620" s="18">
        <v>0</v>
      </c>
      <c r="E620" s="26">
        <f>C620*$E$612/($C$620+$C$613)</f>
        <v>9.0341387470419726E-2</v>
      </c>
      <c r="G620" s="72">
        <f>SUM(G621:G628)</f>
        <v>90.341387470419733</v>
      </c>
    </row>
    <row r="621" spans="1:7" outlineLevel="7">
      <c r="A621" s="20" t="s">
        <v>779</v>
      </c>
      <c r="B621" t="s">
        <v>137</v>
      </c>
      <c r="C621">
        <v>1</v>
      </c>
      <c r="D621" s="18">
        <v>0</v>
      </c>
      <c r="E621" s="35">
        <f>$E$620*C621/SUM($C$621:$C$628)</f>
        <v>5.9435123335802454E-4</v>
      </c>
      <c r="G621">
        <f t="shared" si="145"/>
        <v>0.59435123335802453</v>
      </c>
    </row>
    <row r="622" spans="1:7" outlineLevel="7">
      <c r="A622" s="20" t="s">
        <v>780</v>
      </c>
      <c r="B622" t="s">
        <v>125</v>
      </c>
      <c r="C622">
        <v>2</v>
      </c>
      <c r="D622" s="18">
        <v>0</v>
      </c>
      <c r="E622" s="35">
        <f t="shared" ref="E622:E628" si="151">$E$620*C622/SUM($C$621:$C$628)</f>
        <v>1.1887024667160491E-3</v>
      </c>
      <c r="G622">
        <f t="shared" si="145"/>
        <v>1.1887024667160491</v>
      </c>
    </row>
    <row r="623" spans="1:7" outlineLevel="7">
      <c r="A623" s="20" t="s">
        <v>781</v>
      </c>
      <c r="B623" t="s">
        <v>254</v>
      </c>
      <c r="C623">
        <v>10</v>
      </c>
      <c r="D623" s="18">
        <v>0</v>
      </c>
      <c r="E623" s="35">
        <f t="shared" si="151"/>
        <v>5.9435123335802456E-3</v>
      </c>
      <c r="G623">
        <f t="shared" si="145"/>
        <v>5.9435123335802453</v>
      </c>
    </row>
    <row r="624" spans="1:7" outlineLevel="7">
      <c r="A624" s="20" t="s">
        <v>782</v>
      </c>
      <c r="B624" t="s">
        <v>353</v>
      </c>
      <c r="C624">
        <v>12</v>
      </c>
      <c r="D624" s="18">
        <v>0</v>
      </c>
      <c r="E624" s="35">
        <f t="shared" si="151"/>
        <v>7.1322148002962932E-3</v>
      </c>
      <c r="G624">
        <f t="shared" si="145"/>
        <v>7.1322148002962935</v>
      </c>
    </row>
    <row r="625" spans="1:7" outlineLevel="7">
      <c r="A625" s="20" t="s">
        <v>783</v>
      </c>
      <c r="B625" t="s">
        <v>355</v>
      </c>
      <c r="C625">
        <v>15</v>
      </c>
      <c r="D625" s="18">
        <v>0</v>
      </c>
      <c r="E625" s="35">
        <f t="shared" si="151"/>
        <v>8.9152685003703672E-3</v>
      </c>
      <c r="G625">
        <f t="shared" si="145"/>
        <v>8.9152685003703667</v>
      </c>
    </row>
    <row r="626" spans="1:7" outlineLevel="7">
      <c r="A626" s="20" t="s">
        <v>784</v>
      </c>
      <c r="B626" t="s">
        <v>345</v>
      </c>
      <c r="C626">
        <v>10</v>
      </c>
      <c r="D626" s="18">
        <v>0</v>
      </c>
      <c r="E626" s="35">
        <f t="shared" si="151"/>
        <v>5.9435123335802456E-3</v>
      </c>
      <c r="G626">
        <f t="shared" si="145"/>
        <v>5.9435123335802453</v>
      </c>
    </row>
    <row r="627" spans="1:7" outlineLevel="7">
      <c r="A627" s="20" t="s">
        <v>785</v>
      </c>
      <c r="B627" t="s">
        <v>358</v>
      </c>
      <c r="C627">
        <v>10</v>
      </c>
      <c r="D627" s="18">
        <v>0</v>
      </c>
      <c r="E627" s="35">
        <f t="shared" si="151"/>
        <v>5.9435123335802456E-3</v>
      </c>
      <c r="G627">
        <f t="shared" ref="G627:G637" si="152">E627*$H$1</f>
        <v>5.9435123335802453</v>
      </c>
    </row>
    <row r="628" spans="1:7" outlineLevel="7">
      <c r="A628" s="20" t="s">
        <v>786</v>
      </c>
      <c r="B628" t="s">
        <v>360</v>
      </c>
      <c r="C628">
        <v>92</v>
      </c>
      <c r="D628" s="18">
        <v>0</v>
      </c>
      <c r="E628" s="35">
        <f t="shared" si="151"/>
        <v>5.4680313468938258E-2</v>
      </c>
      <c r="G628">
        <f t="shared" si="152"/>
        <v>54.680313468938259</v>
      </c>
    </row>
    <row r="629" spans="1:7" s="30" customFormat="1" outlineLevel="5">
      <c r="A629" s="29" t="s">
        <v>787</v>
      </c>
      <c r="B629" s="30" t="s">
        <v>362</v>
      </c>
      <c r="C629" s="30">
        <v>90</v>
      </c>
      <c r="D629" s="31">
        <v>0</v>
      </c>
      <c r="E629" s="37">
        <v>0.25009999999999999</v>
      </c>
      <c r="G629" s="81">
        <f>SUM(G630:G637)</f>
        <v>250.1</v>
      </c>
    </row>
    <row r="630" spans="1:7" outlineLevel="6">
      <c r="A630" s="20" t="s">
        <v>788</v>
      </c>
      <c r="B630" t="s">
        <v>137</v>
      </c>
      <c r="C630">
        <v>1</v>
      </c>
      <c r="D630" s="18">
        <v>0</v>
      </c>
      <c r="E630" s="35">
        <f>$E$629*C630/SUM($C$630:$C$637)</f>
        <v>1.2760204081632652E-3</v>
      </c>
      <c r="G630">
        <f t="shared" si="152"/>
        <v>1.2760204081632651</v>
      </c>
    </row>
    <row r="631" spans="1:7" outlineLevel="6">
      <c r="A631" s="20" t="s">
        <v>789</v>
      </c>
      <c r="B631" t="s">
        <v>125</v>
      </c>
      <c r="C631">
        <v>4</v>
      </c>
      <c r="D631" s="18">
        <v>0</v>
      </c>
      <c r="E631" s="35">
        <f t="shared" ref="E631:E637" si="153">$E$629*C631/SUM($C$630:$C$637)</f>
        <v>5.1040816326530609E-3</v>
      </c>
      <c r="G631">
        <f t="shared" si="152"/>
        <v>5.1040816326530605</v>
      </c>
    </row>
    <row r="632" spans="1:7" outlineLevel="6">
      <c r="A632" s="20" t="s">
        <v>790</v>
      </c>
      <c r="B632" t="s">
        <v>254</v>
      </c>
      <c r="C632">
        <v>50</v>
      </c>
      <c r="D632" s="18">
        <v>0</v>
      </c>
      <c r="E632" s="35">
        <f t="shared" si="153"/>
        <v>6.3801020408163267E-2</v>
      </c>
      <c r="G632">
        <f t="shared" si="152"/>
        <v>63.801020408163268</v>
      </c>
    </row>
    <row r="633" spans="1:7" outlineLevel="6">
      <c r="A633" s="20" t="s">
        <v>791</v>
      </c>
      <c r="B633" t="s">
        <v>367</v>
      </c>
      <c r="C633">
        <v>25</v>
      </c>
      <c r="D633" s="18">
        <v>0</v>
      </c>
      <c r="E633" s="35">
        <f t="shared" si="153"/>
        <v>3.1900510204081634E-2</v>
      </c>
      <c r="G633">
        <f t="shared" si="152"/>
        <v>31.900510204081634</v>
      </c>
    </row>
    <row r="634" spans="1:7" outlineLevel="6">
      <c r="A634" s="20" t="s">
        <v>792</v>
      </c>
      <c r="B634" t="s">
        <v>369</v>
      </c>
      <c r="C634">
        <v>20</v>
      </c>
      <c r="D634" s="18">
        <v>0</v>
      </c>
      <c r="E634" s="35">
        <f t="shared" si="153"/>
        <v>2.5520408163265305E-2</v>
      </c>
      <c r="G634">
        <f t="shared" si="152"/>
        <v>25.520408163265305</v>
      </c>
    </row>
    <row r="635" spans="1:7" outlineLevel="6">
      <c r="A635" s="20" t="s">
        <v>793</v>
      </c>
      <c r="B635" t="s">
        <v>371</v>
      </c>
      <c r="C635">
        <v>15</v>
      </c>
      <c r="D635" s="18">
        <v>0</v>
      </c>
      <c r="E635" s="35">
        <f t="shared" si="153"/>
        <v>1.9140306122448981E-2</v>
      </c>
      <c r="G635">
        <f t="shared" si="152"/>
        <v>19.14030612244898</v>
      </c>
    </row>
    <row r="636" spans="1:7" outlineLevel="6">
      <c r="A636" s="20" t="s">
        <v>794</v>
      </c>
      <c r="B636" t="s">
        <v>373</v>
      </c>
      <c r="C636">
        <v>25</v>
      </c>
      <c r="D636" s="18">
        <v>0</v>
      </c>
      <c r="E636" s="35">
        <f t="shared" si="153"/>
        <v>3.1900510204081634E-2</v>
      </c>
      <c r="G636">
        <f t="shared" si="152"/>
        <v>31.900510204081634</v>
      </c>
    </row>
    <row r="637" spans="1:7" outlineLevel="6">
      <c r="A637" s="20" t="s">
        <v>795</v>
      </c>
      <c r="B637" t="s">
        <v>375</v>
      </c>
      <c r="C637">
        <v>56</v>
      </c>
      <c r="D637" s="18">
        <v>0</v>
      </c>
      <c r="E637" s="35">
        <f t="shared" si="153"/>
        <v>7.1457142857142858E-2</v>
      </c>
      <c r="G637">
        <f t="shared" si="152"/>
        <v>71.457142857142856</v>
      </c>
    </row>
    <row r="638" spans="1:7" s="27" customFormat="1" outlineLevel="3">
      <c r="A638" s="49" t="s">
        <v>796</v>
      </c>
      <c r="B638" s="50" t="s">
        <v>12</v>
      </c>
      <c r="C638" s="53">
        <v>345</v>
      </c>
      <c r="D638" s="51">
        <v>0.14000000000000001</v>
      </c>
      <c r="E638" s="52">
        <f>SUM(E639,E658,E747,E763,E770)</f>
        <v>2.4339</v>
      </c>
      <c r="F638" s="52">
        <f>SUM(F639,F658,F747,F763,F770)</f>
        <v>0.26852200000000004</v>
      </c>
      <c r="G638" s="52">
        <f>SUM(G639,G658,G747,G763,G770)</f>
        <v>2433.8999999999996</v>
      </c>
    </row>
    <row r="639" spans="1:7" ht="20.25" outlineLevel="4">
      <c r="A639" s="67" t="s">
        <v>797</v>
      </c>
      <c r="B639" s="68" t="s">
        <v>5</v>
      </c>
      <c r="C639" s="68">
        <v>150</v>
      </c>
      <c r="D639" s="69">
        <v>1</v>
      </c>
      <c r="E639" s="80">
        <f>SUM(E640,E649)</f>
        <v>0.14030000000000001</v>
      </c>
      <c r="F639" s="70">
        <f>SUM(F640,F649)</f>
        <v>0.14030000000000001</v>
      </c>
      <c r="G639" s="70">
        <f>SUM(G640,G649)</f>
        <v>140.30000000000001</v>
      </c>
    </row>
    <row r="640" spans="1:7" outlineLevel="5">
      <c r="A640" s="20" t="s">
        <v>798</v>
      </c>
      <c r="B640" t="s">
        <v>37</v>
      </c>
      <c r="C640">
        <v>150</v>
      </c>
      <c r="D640" s="18">
        <v>1</v>
      </c>
      <c r="E640" s="26">
        <v>6.1000000000000004E-3</v>
      </c>
      <c r="F640" s="1">
        <f t="shared" ref="F640" si="154">D640*E640</f>
        <v>6.1000000000000004E-3</v>
      </c>
      <c r="G640" s="72">
        <f>SUM(G641:G648)</f>
        <v>6.1000000000000005</v>
      </c>
    </row>
    <row r="641" spans="1:7" outlineLevel="6">
      <c r="A641" s="20" t="s">
        <v>799</v>
      </c>
      <c r="B641" t="s">
        <v>39</v>
      </c>
      <c r="C641">
        <v>4</v>
      </c>
      <c r="D641" s="18">
        <v>1</v>
      </c>
      <c r="E641" s="35">
        <f>$E$640*C641/SUM($C$641:$C$648)</f>
        <v>1.3118279569892475E-4</v>
      </c>
      <c r="G641">
        <f t="shared" ref="G641:G704" si="155">E641*$H$1</f>
        <v>0.13118279569892474</v>
      </c>
    </row>
    <row r="642" spans="1:7" outlineLevel="6">
      <c r="A642" s="20" t="s">
        <v>800</v>
      </c>
      <c r="B642" t="s">
        <v>41</v>
      </c>
      <c r="C642">
        <v>2</v>
      </c>
      <c r="D642" s="18">
        <v>1</v>
      </c>
      <c r="E642" s="35">
        <f t="shared" ref="E642:E648" si="156">$E$640*C642/SUM($C$641:$C$648)</f>
        <v>6.5591397849462375E-5</v>
      </c>
      <c r="G642">
        <f t="shared" si="155"/>
        <v>6.5591397849462371E-2</v>
      </c>
    </row>
    <row r="643" spans="1:7" outlineLevel="6">
      <c r="A643" s="20" t="s">
        <v>801</v>
      </c>
      <c r="B643" t="s">
        <v>43</v>
      </c>
      <c r="C643">
        <v>8</v>
      </c>
      <c r="D643" s="18">
        <v>1</v>
      </c>
      <c r="E643" s="35">
        <f t="shared" si="156"/>
        <v>2.623655913978495E-4</v>
      </c>
      <c r="G643">
        <f t="shared" si="155"/>
        <v>0.26236559139784948</v>
      </c>
    </row>
    <row r="644" spans="1:7" outlineLevel="6">
      <c r="A644" s="20" t="s">
        <v>802</v>
      </c>
      <c r="B644" t="s">
        <v>45</v>
      </c>
      <c r="C644">
        <v>5</v>
      </c>
      <c r="D644" s="18">
        <v>1</v>
      </c>
      <c r="E644" s="35">
        <f t="shared" si="156"/>
        <v>1.6397849462365592E-4</v>
      </c>
      <c r="G644">
        <f t="shared" si="155"/>
        <v>0.16397849462365593</v>
      </c>
    </row>
    <row r="645" spans="1:7" outlineLevel="6">
      <c r="A645" s="20" t="s">
        <v>803</v>
      </c>
      <c r="B645" t="s">
        <v>47</v>
      </c>
      <c r="C645">
        <v>25</v>
      </c>
      <c r="D645" s="18">
        <v>1</v>
      </c>
      <c r="E645" s="35">
        <f t="shared" si="156"/>
        <v>8.198924731182796E-4</v>
      </c>
      <c r="G645">
        <f t="shared" si="155"/>
        <v>0.81989247311827962</v>
      </c>
    </row>
    <row r="646" spans="1:7" outlineLevel="6">
      <c r="A646" s="20" t="s">
        <v>804</v>
      </c>
      <c r="B646" t="s">
        <v>49</v>
      </c>
      <c r="C646">
        <v>7</v>
      </c>
      <c r="D646" s="18">
        <v>1</v>
      </c>
      <c r="E646" s="35">
        <f t="shared" si="156"/>
        <v>2.295698924731183E-4</v>
      </c>
      <c r="G646">
        <f t="shared" si="155"/>
        <v>0.22956989247311829</v>
      </c>
    </row>
    <row r="647" spans="1:7" outlineLevel="6">
      <c r="A647" s="20" t="s">
        <v>805</v>
      </c>
      <c r="B647" t="s">
        <v>51</v>
      </c>
      <c r="C647">
        <v>60</v>
      </c>
      <c r="D647" s="18">
        <v>1</v>
      </c>
      <c r="E647" s="35">
        <f t="shared" si="156"/>
        <v>1.9677419354838712E-3</v>
      </c>
      <c r="G647">
        <f t="shared" si="155"/>
        <v>1.9677419354838712</v>
      </c>
    </row>
    <row r="648" spans="1:7" outlineLevel="6">
      <c r="A648" s="20" t="s">
        <v>806</v>
      </c>
      <c r="B648" t="s">
        <v>53</v>
      </c>
      <c r="C648">
        <v>75</v>
      </c>
      <c r="D648" s="18">
        <v>1</v>
      </c>
      <c r="E648" s="35">
        <f t="shared" si="156"/>
        <v>2.459677419354839E-3</v>
      </c>
      <c r="G648">
        <f t="shared" si="155"/>
        <v>2.459677419354839</v>
      </c>
    </row>
    <row r="649" spans="1:7" s="30" customFormat="1" outlineLevel="5">
      <c r="A649" s="29" t="s">
        <v>807</v>
      </c>
      <c r="B649" s="30" t="s">
        <v>55</v>
      </c>
      <c r="C649" s="30">
        <v>150</v>
      </c>
      <c r="D649" s="31">
        <v>1</v>
      </c>
      <c r="E649" s="37">
        <v>0.13420000000000001</v>
      </c>
      <c r="F649" s="1">
        <f t="shared" ref="F649" si="157">D649*E649</f>
        <v>0.13420000000000001</v>
      </c>
      <c r="G649" s="72">
        <f>SUM(G650:G657)</f>
        <v>134.20000000000002</v>
      </c>
    </row>
    <row r="650" spans="1:7" outlineLevel="6">
      <c r="A650" s="20" t="s">
        <v>808</v>
      </c>
      <c r="B650" t="s">
        <v>39</v>
      </c>
      <c r="C650">
        <v>4</v>
      </c>
      <c r="D650" s="18">
        <v>1</v>
      </c>
      <c r="E650" s="35">
        <f>$E$649*C650/SUM($C$650:$C$657)</f>
        <v>2.9016216216216219E-3</v>
      </c>
      <c r="G650">
        <f t="shared" si="155"/>
        <v>2.9016216216216217</v>
      </c>
    </row>
    <row r="651" spans="1:7" outlineLevel="6">
      <c r="A651" s="20" t="s">
        <v>809</v>
      </c>
      <c r="B651" t="s">
        <v>41</v>
      </c>
      <c r="C651">
        <v>2</v>
      </c>
      <c r="D651" s="18">
        <v>1</v>
      </c>
      <c r="E651" s="35">
        <f t="shared" ref="E651:E657" si="158">$E$649*C651/SUM($C$650:$C$657)</f>
        <v>1.4508108108108109E-3</v>
      </c>
      <c r="G651">
        <f t="shared" si="155"/>
        <v>1.4508108108108109</v>
      </c>
    </row>
    <row r="652" spans="1:7" outlineLevel="6">
      <c r="A652" s="20" t="s">
        <v>810</v>
      </c>
      <c r="B652" t="s">
        <v>59</v>
      </c>
      <c r="C652">
        <v>8</v>
      </c>
      <c r="D652" s="18">
        <v>1</v>
      </c>
      <c r="E652" s="35">
        <f t="shared" si="158"/>
        <v>5.8032432432432437E-3</v>
      </c>
      <c r="G652">
        <f t="shared" si="155"/>
        <v>5.8032432432432435</v>
      </c>
    </row>
    <row r="653" spans="1:7" outlineLevel="6">
      <c r="A653" s="20" t="s">
        <v>811</v>
      </c>
      <c r="B653" t="s">
        <v>45</v>
      </c>
      <c r="C653">
        <v>5</v>
      </c>
      <c r="D653" s="18">
        <v>1</v>
      </c>
      <c r="E653" s="35">
        <f t="shared" si="158"/>
        <v>3.6270270270270274E-3</v>
      </c>
      <c r="G653">
        <f t="shared" si="155"/>
        <v>3.6270270270270273</v>
      </c>
    </row>
    <row r="654" spans="1:7" outlineLevel="6">
      <c r="A654" s="20" t="s">
        <v>812</v>
      </c>
      <c r="B654" t="s">
        <v>47</v>
      </c>
      <c r="C654">
        <v>25</v>
      </c>
      <c r="D654" s="18">
        <v>1</v>
      </c>
      <c r="E654" s="35">
        <f t="shared" si="158"/>
        <v>1.8135135135135136E-2</v>
      </c>
      <c r="G654">
        <f t="shared" si="155"/>
        <v>18.135135135135137</v>
      </c>
    </row>
    <row r="655" spans="1:7" outlineLevel="6">
      <c r="A655" s="20" t="s">
        <v>813</v>
      </c>
      <c r="B655" t="s">
        <v>49</v>
      </c>
      <c r="C655">
        <v>7</v>
      </c>
      <c r="D655" s="18">
        <v>1</v>
      </c>
      <c r="E655" s="35">
        <f t="shared" si="158"/>
        <v>5.0778378378378381E-3</v>
      </c>
      <c r="G655">
        <f t="shared" si="155"/>
        <v>5.0778378378378379</v>
      </c>
    </row>
    <row r="656" spans="1:7" outlineLevel="6">
      <c r="A656" s="20" t="s">
        <v>814</v>
      </c>
      <c r="B656" t="s">
        <v>64</v>
      </c>
      <c r="C656">
        <v>66</v>
      </c>
      <c r="D656" s="18">
        <v>1</v>
      </c>
      <c r="E656" s="35">
        <f t="shared" si="158"/>
        <v>4.7876756756756761E-2</v>
      </c>
      <c r="G656">
        <f t="shared" si="155"/>
        <v>47.876756756756762</v>
      </c>
    </row>
    <row r="657" spans="1:7" outlineLevel="6">
      <c r="A657" s="20" t="s">
        <v>815</v>
      </c>
      <c r="B657" t="s">
        <v>53</v>
      </c>
      <c r="C657">
        <v>68</v>
      </c>
      <c r="D657" s="18">
        <v>1</v>
      </c>
      <c r="E657" s="35">
        <f t="shared" si="158"/>
        <v>4.9327567567567572E-2</v>
      </c>
      <c r="G657">
        <f t="shared" si="155"/>
        <v>49.32756756756757</v>
      </c>
    </row>
    <row r="658" spans="1:7" s="28" customFormat="1" ht="20.25" outlineLevel="4">
      <c r="A658" s="67" t="s">
        <v>816</v>
      </c>
      <c r="B658" s="68" t="s">
        <v>6</v>
      </c>
      <c r="C658" s="68">
        <v>345</v>
      </c>
      <c r="D658" s="69">
        <v>0.12</v>
      </c>
      <c r="E658" s="70">
        <f>SUM(E659,E665,E668,E673,E681,E687,E694,E700,E705,E710,E715,E721,E726,E731,E736,E742)</f>
        <v>0.96379999999999977</v>
      </c>
      <c r="F658" s="70">
        <f>SUM(F659,F665,F668,F673,F681,F687,F694,F700,F705,F710,F715,F721,F726,F731,F736,F742)</f>
        <v>0.128222</v>
      </c>
      <c r="G658" s="70">
        <f>SUM(G659,G665,G668,G673,G681,G687,G694,G700,G705,G710,G715,G721,G726,G731,G736,G742)</f>
        <v>963.8</v>
      </c>
    </row>
    <row r="659" spans="1:7" outlineLevel="5">
      <c r="A659" s="20" t="s">
        <v>817</v>
      </c>
      <c r="B659" t="s">
        <v>68</v>
      </c>
      <c r="C659">
        <v>90</v>
      </c>
      <c r="D659" s="18">
        <v>0</v>
      </c>
      <c r="E659" s="26">
        <v>4.2700000000000002E-2</v>
      </c>
      <c r="F659" s="1">
        <f t="shared" ref="F659" si="159">D659*E659</f>
        <v>0</v>
      </c>
      <c r="G659" s="72">
        <f>SUM(G660:G664)</f>
        <v>42.7</v>
      </c>
    </row>
    <row r="660" spans="1:7" outlineLevel="6">
      <c r="A660" s="20" t="s">
        <v>818</v>
      </c>
      <c r="B660" t="s">
        <v>70</v>
      </c>
      <c r="C660">
        <v>1</v>
      </c>
      <c r="D660" s="18">
        <v>0</v>
      </c>
      <c r="E660" s="35">
        <f>$E$659*C660/SUM($C$660:$C$664)</f>
        <v>4.4020618556701033E-4</v>
      </c>
      <c r="G660">
        <f t="shared" si="155"/>
        <v>0.44020618556701036</v>
      </c>
    </row>
    <row r="661" spans="1:7" outlineLevel="6">
      <c r="A661" s="20" t="s">
        <v>819</v>
      </c>
      <c r="B661" t="s">
        <v>72</v>
      </c>
      <c r="C661">
        <v>1</v>
      </c>
      <c r="D661" s="18">
        <v>0</v>
      </c>
      <c r="E661" s="35">
        <f t="shared" ref="E661:E664" si="160">$E$659*C661/SUM($C$660:$C$664)</f>
        <v>4.4020618556701033E-4</v>
      </c>
      <c r="G661">
        <f t="shared" si="155"/>
        <v>0.44020618556701036</v>
      </c>
    </row>
    <row r="662" spans="1:7" outlineLevel="6">
      <c r="A662" s="20" t="s">
        <v>820</v>
      </c>
      <c r="B662" t="s">
        <v>74</v>
      </c>
      <c r="C662">
        <v>3</v>
      </c>
      <c r="D662" s="18">
        <v>0</v>
      </c>
      <c r="E662" s="35">
        <f t="shared" si="160"/>
        <v>1.3206185567010309E-3</v>
      </c>
      <c r="G662">
        <f t="shared" si="155"/>
        <v>1.3206185567010309</v>
      </c>
    </row>
    <row r="663" spans="1:7" outlineLevel="6">
      <c r="A663" s="20" t="s">
        <v>821</v>
      </c>
      <c r="B663" t="s">
        <v>76</v>
      </c>
      <c r="C663">
        <v>19</v>
      </c>
      <c r="D663" s="18">
        <v>0</v>
      </c>
      <c r="E663" s="35">
        <f t="shared" si="160"/>
        <v>8.363917525773196E-3</v>
      </c>
      <c r="G663">
        <f t="shared" si="155"/>
        <v>8.3639175257731964</v>
      </c>
    </row>
    <row r="664" spans="1:7" outlineLevel="6">
      <c r="A664" s="20" t="s">
        <v>822</v>
      </c>
      <c r="B664" t="s">
        <v>78</v>
      </c>
      <c r="C664">
        <v>73</v>
      </c>
      <c r="D664" s="18">
        <v>0</v>
      </c>
      <c r="E664" s="35">
        <f t="shared" si="160"/>
        <v>3.2135051546391756E-2</v>
      </c>
      <c r="G664">
        <f t="shared" si="155"/>
        <v>32.135051546391757</v>
      </c>
    </row>
    <row r="665" spans="1:7" s="30" customFormat="1" outlineLevel="5">
      <c r="A665" s="29" t="s">
        <v>823</v>
      </c>
      <c r="B665" s="30" t="s">
        <v>80</v>
      </c>
      <c r="C665" s="30">
        <v>75</v>
      </c>
      <c r="D665" s="31">
        <v>0</v>
      </c>
      <c r="E665" s="37">
        <v>1.2200000000000001E-2</v>
      </c>
      <c r="F665" s="1">
        <f t="shared" ref="F665" si="161">D665*E665</f>
        <v>0</v>
      </c>
      <c r="G665" s="72">
        <f>SUM(G666:G667)</f>
        <v>12.200000000000001</v>
      </c>
    </row>
    <row r="666" spans="1:7" outlineLevel="6">
      <c r="A666" s="20" t="s">
        <v>824</v>
      </c>
      <c r="B666" t="s">
        <v>41</v>
      </c>
      <c r="C666">
        <v>1</v>
      </c>
      <c r="D666" s="18">
        <v>0</v>
      </c>
      <c r="E666" s="35">
        <f>$E$665*C666/SUM($C$666:$C$667)</f>
        <v>1.6266666666666667E-4</v>
      </c>
      <c r="G666">
        <f t="shared" si="155"/>
        <v>0.16266666666666668</v>
      </c>
    </row>
    <row r="667" spans="1:7" outlineLevel="6">
      <c r="A667" s="20" t="s">
        <v>825</v>
      </c>
      <c r="B667" t="s">
        <v>83</v>
      </c>
      <c r="C667">
        <v>74</v>
      </c>
      <c r="D667" s="18">
        <v>0</v>
      </c>
      <c r="E667" s="35">
        <f>$E$665*C667/SUM($C$666:$C$667)</f>
        <v>1.2037333333333334E-2</v>
      </c>
      <c r="G667">
        <f t="shared" si="155"/>
        <v>12.037333333333335</v>
      </c>
    </row>
    <row r="668" spans="1:7" s="30" customFormat="1" outlineLevel="5">
      <c r="A668" s="29" t="s">
        <v>826</v>
      </c>
      <c r="B668" s="30" t="s">
        <v>85</v>
      </c>
      <c r="C668" s="30">
        <v>120</v>
      </c>
      <c r="D668" s="31">
        <v>0</v>
      </c>
      <c r="E668" s="37">
        <v>1.83E-2</v>
      </c>
      <c r="F668" s="1">
        <f t="shared" ref="F668" si="162">D668*E668</f>
        <v>0</v>
      </c>
      <c r="G668" s="72">
        <f>SUM(G669:G672)</f>
        <v>18.3</v>
      </c>
    </row>
    <row r="669" spans="1:7" outlineLevel="6">
      <c r="A669" s="20" t="s">
        <v>827</v>
      </c>
      <c r="B669" t="s">
        <v>87</v>
      </c>
      <c r="C669">
        <v>1</v>
      </c>
      <c r="D669" s="18">
        <v>0</v>
      </c>
      <c r="E669" s="35">
        <f>$E$668*C669/SUM($C$669:$C$672)</f>
        <v>1.5000000000000001E-4</v>
      </c>
      <c r="G669">
        <f t="shared" si="155"/>
        <v>0.15000000000000002</v>
      </c>
    </row>
    <row r="670" spans="1:7" outlineLevel="6">
      <c r="A670" s="20" t="s">
        <v>828</v>
      </c>
      <c r="B670" t="s">
        <v>89</v>
      </c>
      <c r="C670">
        <v>3</v>
      </c>
      <c r="D670" s="18">
        <v>0</v>
      </c>
      <c r="E670" s="35">
        <f t="shared" ref="E670:E672" si="163">$E$668*C670/SUM($C$669:$C$672)</f>
        <v>4.5000000000000004E-4</v>
      </c>
      <c r="G670">
        <f t="shared" si="155"/>
        <v>0.45000000000000007</v>
      </c>
    </row>
    <row r="671" spans="1:7" outlineLevel="6">
      <c r="A671" s="20" t="s">
        <v>829</v>
      </c>
      <c r="B671" t="s">
        <v>91</v>
      </c>
      <c r="C671">
        <v>10</v>
      </c>
      <c r="D671" s="18">
        <v>0</v>
      </c>
      <c r="E671" s="35">
        <f t="shared" si="163"/>
        <v>1.5E-3</v>
      </c>
      <c r="G671">
        <f t="shared" si="155"/>
        <v>1.5</v>
      </c>
    </row>
    <row r="672" spans="1:7" outlineLevel="6">
      <c r="A672" s="20" t="s">
        <v>830</v>
      </c>
      <c r="B672" t="s">
        <v>93</v>
      </c>
      <c r="C672">
        <v>108</v>
      </c>
      <c r="D672" s="18">
        <v>0</v>
      </c>
      <c r="E672" s="35">
        <f t="shared" si="163"/>
        <v>1.6199999999999999E-2</v>
      </c>
      <c r="G672">
        <f t="shared" si="155"/>
        <v>16.2</v>
      </c>
    </row>
    <row r="673" spans="1:7" s="30" customFormat="1" outlineLevel="5">
      <c r="A673" s="29" t="s">
        <v>831</v>
      </c>
      <c r="B673" s="30" t="s">
        <v>95</v>
      </c>
      <c r="C673" s="30">
        <v>270</v>
      </c>
      <c r="D673" s="31">
        <v>0.25</v>
      </c>
      <c r="E673" s="37">
        <v>0.21959999999999999</v>
      </c>
      <c r="F673" s="1">
        <f t="shared" ref="F673" si="164">D673*E673</f>
        <v>5.4899999999999997E-2</v>
      </c>
      <c r="G673" s="72">
        <f>SUM(G674:G680)</f>
        <v>219.59999999999997</v>
      </c>
    </row>
    <row r="674" spans="1:7" outlineLevel="6">
      <c r="A674" s="20" t="s">
        <v>832</v>
      </c>
      <c r="B674" t="s">
        <v>97</v>
      </c>
      <c r="C674">
        <v>3</v>
      </c>
      <c r="D674" s="18">
        <v>1</v>
      </c>
      <c r="E674" s="35">
        <f>$E$673*C674/SUM($C$674:$C$680)</f>
        <v>1.3782426778242676E-3</v>
      </c>
      <c r="G674">
        <f t="shared" si="155"/>
        <v>1.3782426778242676</v>
      </c>
    </row>
    <row r="675" spans="1:7" outlineLevel="6">
      <c r="A675" s="20" t="s">
        <v>833</v>
      </c>
      <c r="B675" t="s">
        <v>99</v>
      </c>
      <c r="C675">
        <v>3</v>
      </c>
      <c r="D675" s="18">
        <v>1</v>
      </c>
      <c r="E675" s="35">
        <f t="shared" ref="E675:E680" si="165">$E$673*C675/SUM($C$674:$C$680)</f>
        <v>1.3782426778242676E-3</v>
      </c>
      <c r="G675">
        <f t="shared" si="155"/>
        <v>1.3782426778242676</v>
      </c>
    </row>
    <row r="676" spans="1:7" outlineLevel="6">
      <c r="A676" s="20" t="s">
        <v>834</v>
      </c>
      <c r="B676" t="s">
        <v>101</v>
      </c>
      <c r="C676">
        <v>25</v>
      </c>
      <c r="D676" s="18">
        <v>0.5</v>
      </c>
      <c r="E676" s="35">
        <f t="shared" si="165"/>
        <v>1.1485355648535563E-2</v>
      </c>
      <c r="G676">
        <f t="shared" si="155"/>
        <v>11.485355648535563</v>
      </c>
    </row>
    <row r="677" spans="1:7" outlineLevel="6">
      <c r="A677" s="20" t="s">
        <v>835</v>
      </c>
      <c r="B677" t="s">
        <v>103</v>
      </c>
      <c r="C677">
        <v>100</v>
      </c>
      <c r="D677" s="18">
        <v>1</v>
      </c>
      <c r="E677" s="35">
        <f t="shared" si="165"/>
        <v>4.5941422594142252E-2</v>
      </c>
      <c r="G677">
        <f t="shared" si="155"/>
        <v>45.941422594142253</v>
      </c>
    </row>
    <row r="678" spans="1:7" outlineLevel="6">
      <c r="A678" s="20" t="s">
        <v>836</v>
      </c>
      <c r="B678" t="s">
        <v>105</v>
      </c>
      <c r="C678">
        <v>110</v>
      </c>
      <c r="D678" s="18">
        <v>0</v>
      </c>
      <c r="E678" s="35">
        <f t="shared" si="165"/>
        <v>5.0535564853556481E-2</v>
      </c>
      <c r="G678">
        <f t="shared" si="155"/>
        <v>50.53556485355648</v>
      </c>
    </row>
    <row r="679" spans="1:7" outlineLevel="6">
      <c r="A679" s="20" t="s">
        <v>837</v>
      </c>
      <c r="B679" t="s">
        <v>107</v>
      </c>
      <c r="C679">
        <v>150</v>
      </c>
      <c r="D679" s="18">
        <v>0</v>
      </c>
      <c r="E679" s="35">
        <f t="shared" si="165"/>
        <v>6.8912133891213381E-2</v>
      </c>
      <c r="G679">
        <f t="shared" si="155"/>
        <v>68.912133891213387</v>
      </c>
    </row>
    <row r="680" spans="1:7" outlineLevel="6">
      <c r="A680" s="20" t="s">
        <v>838</v>
      </c>
      <c r="B680" t="s">
        <v>109</v>
      </c>
      <c r="C680">
        <v>87</v>
      </c>
      <c r="D680" s="18">
        <v>0</v>
      </c>
      <c r="E680" s="35">
        <f t="shared" si="165"/>
        <v>3.9969037656903766E-2</v>
      </c>
      <c r="G680">
        <f t="shared" si="155"/>
        <v>39.969037656903765</v>
      </c>
    </row>
    <row r="681" spans="1:7" s="30" customFormat="1" outlineLevel="5">
      <c r="A681" s="29" t="s">
        <v>839</v>
      </c>
      <c r="B681" s="30" t="s">
        <v>111</v>
      </c>
      <c r="C681" s="30">
        <v>180</v>
      </c>
      <c r="D681" s="31">
        <v>0.56999999999999995</v>
      </c>
      <c r="E681" s="37">
        <v>0.122</v>
      </c>
      <c r="F681" s="1">
        <f t="shared" ref="F681" si="166">D681*E681</f>
        <v>6.9539999999999991E-2</v>
      </c>
      <c r="G681" s="72">
        <f>SUM(G682:G686)</f>
        <v>122</v>
      </c>
    </row>
    <row r="682" spans="1:7" outlineLevel="6">
      <c r="A682" s="20" t="s">
        <v>840</v>
      </c>
      <c r="B682" t="s">
        <v>41</v>
      </c>
      <c r="C682">
        <v>1</v>
      </c>
      <c r="D682" s="18">
        <v>1</v>
      </c>
      <c r="E682" s="35">
        <f>$E$681*C682/SUM($C$682:$C$686)</f>
        <v>5.9803921568627448E-4</v>
      </c>
      <c r="G682">
        <f t="shared" si="155"/>
        <v>0.59803921568627449</v>
      </c>
    </row>
    <row r="683" spans="1:7" outlineLevel="6">
      <c r="A683" s="20" t="s">
        <v>841</v>
      </c>
      <c r="B683" t="s">
        <v>114</v>
      </c>
      <c r="C683">
        <v>2</v>
      </c>
      <c r="D683" s="18">
        <v>1</v>
      </c>
      <c r="E683" s="35">
        <f t="shared" ref="E683:E686" si="167">$E$681*C683/SUM($C$682:$C$686)</f>
        <v>1.196078431372549E-3</v>
      </c>
      <c r="G683">
        <f t="shared" si="155"/>
        <v>1.196078431372549</v>
      </c>
    </row>
    <row r="684" spans="1:7" outlineLevel="6">
      <c r="A684" s="20" t="s">
        <v>842</v>
      </c>
      <c r="B684" t="s">
        <v>116</v>
      </c>
      <c r="C684">
        <v>27</v>
      </c>
      <c r="D684" s="18">
        <v>0.5</v>
      </c>
      <c r="E684" s="35">
        <f t="shared" si="167"/>
        <v>1.6147058823529414E-2</v>
      </c>
      <c r="G684">
        <f t="shared" si="155"/>
        <v>16.147058823529413</v>
      </c>
    </row>
    <row r="685" spans="1:7" outlineLevel="6">
      <c r="A685" s="20" t="s">
        <v>843</v>
      </c>
      <c r="B685" t="s">
        <v>118</v>
      </c>
      <c r="C685">
        <v>100</v>
      </c>
      <c r="D685" s="18">
        <v>1</v>
      </c>
      <c r="E685" s="35">
        <f t="shared" si="167"/>
        <v>5.9803921568627447E-2</v>
      </c>
      <c r="G685">
        <f t="shared" si="155"/>
        <v>59.803921568627445</v>
      </c>
    </row>
    <row r="686" spans="1:7" outlineLevel="6">
      <c r="A686" s="20" t="s">
        <v>844</v>
      </c>
      <c r="B686" t="s">
        <v>120</v>
      </c>
      <c r="C686">
        <v>74</v>
      </c>
      <c r="D686" s="18">
        <v>0</v>
      </c>
      <c r="E686" s="35">
        <f t="shared" si="167"/>
        <v>4.4254901960784319E-2</v>
      </c>
      <c r="G686">
        <f t="shared" si="155"/>
        <v>44.254901960784316</v>
      </c>
    </row>
    <row r="687" spans="1:7" s="30" customFormat="1" outlineLevel="5">
      <c r="A687" s="29" t="s">
        <v>845</v>
      </c>
      <c r="B687" s="30" t="s">
        <v>122</v>
      </c>
      <c r="C687" s="30">
        <v>105</v>
      </c>
      <c r="D687" s="31">
        <v>0</v>
      </c>
      <c r="E687" s="37">
        <v>9.7600000000000006E-2</v>
      </c>
      <c r="F687" s="1">
        <f t="shared" ref="F687" si="168">D687*E687</f>
        <v>0</v>
      </c>
      <c r="G687" s="72">
        <f>SUM(G688:G693)</f>
        <v>97.600000000000009</v>
      </c>
    </row>
    <row r="688" spans="1:7" outlineLevel="6">
      <c r="A688" s="20" t="s">
        <v>846</v>
      </c>
      <c r="B688" t="s">
        <v>41</v>
      </c>
      <c r="C688">
        <v>1</v>
      </c>
      <c r="D688" s="18">
        <v>0</v>
      </c>
      <c r="E688" s="35">
        <f>$E$687*C688/SUM($C$688:$C$693)</f>
        <v>6.1772151898734182E-4</v>
      </c>
      <c r="G688">
        <f t="shared" si="155"/>
        <v>0.61772151898734184</v>
      </c>
    </row>
    <row r="689" spans="1:7" outlineLevel="6">
      <c r="A689" s="20" t="s">
        <v>847</v>
      </c>
      <c r="B689" t="s">
        <v>125</v>
      </c>
      <c r="C689">
        <v>3</v>
      </c>
      <c r="D689" s="18">
        <v>0</v>
      </c>
      <c r="E689" s="35">
        <f t="shared" ref="E689:E693" si="169">$E$687*C689/SUM($C$688:$C$693)</f>
        <v>1.8531645569620254E-3</v>
      </c>
      <c r="G689">
        <f t="shared" si="155"/>
        <v>1.8531645569620254</v>
      </c>
    </row>
    <row r="690" spans="1:7" outlineLevel="6">
      <c r="A690" s="20" t="s">
        <v>848</v>
      </c>
      <c r="B690" t="s">
        <v>127</v>
      </c>
      <c r="C690">
        <v>2</v>
      </c>
      <c r="D690" s="18">
        <v>0</v>
      </c>
      <c r="E690" s="35">
        <f t="shared" si="169"/>
        <v>1.2354430379746836E-3</v>
      </c>
      <c r="G690">
        <f t="shared" si="155"/>
        <v>1.2354430379746837</v>
      </c>
    </row>
    <row r="691" spans="1:7" outlineLevel="6">
      <c r="A691" s="20" t="s">
        <v>849</v>
      </c>
      <c r="B691" t="s">
        <v>129</v>
      </c>
      <c r="C691">
        <v>30</v>
      </c>
      <c r="D691" s="18">
        <v>0</v>
      </c>
      <c r="E691" s="35">
        <f t="shared" si="169"/>
        <v>1.8531645569620257E-2</v>
      </c>
      <c r="G691">
        <f t="shared" si="155"/>
        <v>18.531645569620256</v>
      </c>
    </row>
    <row r="692" spans="1:7" outlineLevel="6">
      <c r="A692" s="20" t="s">
        <v>850</v>
      </c>
      <c r="B692" t="s">
        <v>131</v>
      </c>
      <c r="C692">
        <v>27</v>
      </c>
      <c r="D692" s="18">
        <v>0</v>
      </c>
      <c r="E692" s="35">
        <f t="shared" si="169"/>
        <v>1.6678481012658231E-2</v>
      </c>
      <c r="G692">
        <f t="shared" si="155"/>
        <v>16.678481012658231</v>
      </c>
    </row>
    <row r="693" spans="1:7" outlineLevel="6">
      <c r="A693" s="20" t="s">
        <v>851</v>
      </c>
      <c r="B693" t="s">
        <v>133</v>
      </c>
      <c r="C693">
        <v>95</v>
      </c>
      <c r="D693" s="18">
        <v>0</v>
      </c>
      <c r="E693" s="35">
        <f t="shared" si="169"/>
        <v>5.868354430379747E-2</v>
      </c>
      <c r="G693">
        <f t="shared" si="155"/>
        <v>58.683544303797468</v>
      </c>
    </row>
    <row r="694" spans="1:7" s="30" customFormat="1" outlineLevel="5">
      <c r="A694" s="29" t="s">
        <v>852</v>
      </c>
      <c r="B694" s="30" t="s">
        <v>135</v>
      </c>
      <c r="C694" s="30">
        <v>90</v>
      </c>
      <c r="D694" s="31">
        <v>0.31</v>
      </c>
      <c r="E694" s="37">
        <v>1.2200000000000001E-2</v>
      </c>
      <c r="F694" s="1">
        <f t="shared" ref="F694" si="170">D694*E694</f>
        <v>3.7820000000000002E-3</v>
      </c>
      <c r="G694" s="72">
        <f>SUM(G695:G699)</f>
        <v>12.200000000000001</v>
      </c>
    </row>
    <row r="695" spans="1:7" outlineLevel="6">
      <c r="A695" s="20" t="s">
        <v>853</v>
      </c>
      <c r="B695" t="s">
        <v>137</v>
      </c>
      <c r="C695">
        <v>1</v>
      </c>
      <c r="D695" s="18">
        <v>1</v>
      </c>
      <c r="E695" s="35">
        <f>$E$694*C695/SUM($C$695:$C$699)</f>
        <v>1.0252100840336136E-4</v>
      </c>
      <c r="G695">
        <f t="shared" si="155"/>
        <v>0.10252100840336136</v>
      </c>
    </row>
    <row r="696" spans="1:7" outlineLevel="6">
      <c r="A696" s="20" t="s">
        <v>854</v>
      </c>
      <c r="B696" t="s">
        <v>125</v>
      </c>
      <c r="C696">
        <v>1</v>
      </c>
      <c r="D696" s="18">
        <v>1</v>
      </c>
      <c r="E696" s="35">
        <f t="shared" ref="E696:E699" si="171">$E$694*C696/SUM($C$695:$C$699)</f>
        <v>1.0252100840336136E-4</v>
      </c>
      <c r="G696">
        <f t="shared" si="155"/>
        <v>0.10252100840336136</v>
      </c>
    </row>
    <row r="697" spans="1:7" outlineLevel="6">
      <c r="A697" s="20" t="s">
        <v>855</v>
      </c>
      <c r="B697" t="s">
        <v>140</v>
      </c>
      <c r="C697">
        <v>5</v>
      </c>
      <c r="D697" s="18">
        <v>1</v>
      </c>
      <c r="E697" s="35">
        <f t="shared" si="171"/>
        <v>5.1260504201680677E-4</v>
      </c>
      <c r="G697">
        <f t="shared" si="155"/>
        <v>0.51260504201680679</v>
      </c>
    </row>
    <row r="698" spans="1:7" outlineLevel="6">
      <c r="A698" s="20" t="s">
        <v>856</v>
      </c>
      <c r="B698" t="s">
        <v>142</v>
      </c>
      <c r="C698">
        <v>30</v>
      </c>
      <c r="D698" s="18">
        <v>1</v>
      </c>
      <c r="E698" s="35">
        <f t="shared" si="171"/>
        <v>3.0756302521008408E-3</v>
      </c>
      <c r="G698">
        <f t="shared" si="155"/>
        <v>3.075630252100841</v>
      </c>
    </row>
    <row r="699" spans="1:7" outlineLevel="6">
      <c r="A699" s="20" t="s">
        <v>857</v>
      </c>
      <c r="B699" t="s">
        <v>144</v>
      </c>
      <c r="C699">
        <v>82</v>
      </c>
      <c r="D699" s="18">
        <v>0</v>
      </c>
      <c r="E699" s="35">
        <f t="shared" si="171"/>
        <v>8.40672268907563E-3</v>
      </c>
      <c r="G699">
        <f t="shared" si="155"/>
        <v>8.4067226890756306</v>
      </c>
    </row>
    <row r="700" spans="1:7" s="30" customFormat="1" outlineLevel="5">
      <c r="A700" s="29" t="s">
        <v>858</v>
      </c>
      <c r="B700" s="30" t="s">
        <v>146</v>
      </c>
      <c r="C700" s="30">
        <v>90</v>
      </c>
      <c r="D700" s="31">
        <v>0</v>
      </c>
      <c r="E700" s="37">
        <v>3.0499999999999999E-2</v>
      </c>
      <c r="F700" s="1">
        <f t="shared" ref="F700" si="172">D700*E700</f>
        <v>0</v>
      </c>
      <c r="G700" s="72">
        <f>SUM(G701:G704)</f>
        <v>30.499999999999996</v>
      </c>
    </row>
    <row r="701" spans="1:7" outlineLevel="6">
      <c r="A701" s="20" t="s">
        <v>859</v>
      </c>
      <c r="B701" t="s">
        <v>137</v>
      </c>
      <c r="C701">
        <v>1</v>
      </c>
      <c r="D701" s="18">
        <v>0</v>
      </c>
      <c r="E701" s="35">
        <f>$E$700*C701/SUM($C$701:$C$704)</f>
        <v>3.1122448979591837E-4</v>
      </c>
      <c r="G701">
        <f t="shared" si="155"/>
        <v>0.31122448979591838</v>
      </c>
    </row>
    <row r="702" spans="1:7" outlineLevel="6">
      <c r="A702" s="20" t="s">
        <v>860</v>
      </c>
      <c r="B702" t="s">
        <v>125</v>
      </c>
      <c r="C702">
        <v>2</v>
      </c>
      <c r="D702" s="18">
        <v>0</v>
      </c>
      <c r="E702" s="35">
        <f t="shared" ref="E702:E704" si="173">$E$700*C702/SUM($C$701:$C$704)</f>
        <v>6.2244897959183674E-4</v>
      </c>
      <c r="G702">
        <f t="shared" si="155"/>
        <v>0.62244897959183676</v>
      </c>
    </row>
    <row r="703" spans="1:7" outlineLevel="6">
      <c r="A703" s="20" t="s">
        <v>861</v>
      </c>
      <c r="B703" t="s">
        <v>101</v>
      </c>
      <c r="C703">
        <v>10</v>
      </c>
      <c r="D703" s="18">
        <v>0</v>
      </c>
      <c r="E703" s="35">
        <f t="shared" si="173"/>
        <v>3.1122448979591837E-3</v>
      </c>
      <c r="G703">
        <f t="shared" si="155"/>
        <v>3.1122448979591839</v>
      </c>
    </row>
    <row r="704" spans="1:7" outlineLevel="6">
      <c r="A704" s="20" t="s">
        <v>862</v>
      </c>
      <c r="B704" t="s">
        <v>151</v>
      </c>
      <c r="C704">
        <v>85</v>
      </c>
      <c r="D704" s="18">
        <v>0</v>
      </c>
      <c r="E704" s="35">
        <f t="shared" si="173"/>
        <v>2.6454081632653059E-2</v>
      </c>
      <c r="G704">
        <f t="shared" si="155"/>
        <v>26.454081632653057</v>
      </c>
    </row>
    <row r="705" spans="1:7" s="30" customFormat="1" outlineLevel="5">
      <c r="A705" s="29" t="s">
        <v>863</v>
      </c>
      <c r="B705" s="30" t="s">
        <v>153</v>
      </c>
      <c r="C705" s="30">
        <v>90</v>
      </c>
      <c r="D705" s="31">
        <v>0</v>
      </c>
      <c r="E705" s="37">
        <v>8.5400000000000004E-2</v>
      </c>
      <c r="F705" s="1">
        <f t="shared" ref="F705" si="174">D705*E705</f>
        <v>0</v>
      </c>
      <c r="G705" s="72">
        <f>SUM(G706:G709)</f>
        <v>85.4</v>
      </c>
    </row>
    <row r="706" spans="1:7" outlineLevel="6">
      <c r="A706" s="20" t="s">
        <v>864</v>
      </c>
      <c r="B706" t="s">
        <v>137</v>
      </c>
      <c r="C706">
        <v>1</v>
      </c>
      <c r="D706" s="18">
        <v>0</v>
      </c>
      <c r="E706" s="35">
        <f>$E$705*C706/SUM($C$706:$C$709)</f>
        <v>8.714285714285715E-4</v>
      </c>
      <c r="G706">
        <f t="shared" ref="G706:G769" si="175">E706*$H$1</f>
        <v>0.87142857142857155</v>
      </c>
    </row>
    <row r="707" spans="1:7" outlineLevel="6">
      <c r="A707" s="20" t="s">
        <v>865</v>
      </c>
      <c r="B707" t="s">
        <v>125</v>
      </c>
      <c r="C707">
        <v>2</v>
      </c>
      <c r="D707" s="18">
        <v>0</v>
      </c>
      <c r="E707" s="35">
        <f t="shared" ref="E707:E709" si="176">$E$705*C707/SUM($C$706:$C$709)</f>
        <v>1.742857142857143E-3</v>
      </c>
      <c r="G707">
        <f t="shared" si="175"/>
        <v>1.7428571428571431</v>
      </c>
    </row>
    <row r="708" spans="1:7" outlineLevel="6">
      <c r="A708" s="20" t="s">
        <v>866</v>
      </c>
      <c r="B708" t="s">
        <v>157</v>
      </c>
      <c r="C708">
        <v>10</v>
      </c>
      <c r="D708" s="18">
        <v>0</v>
      </c>
      <c r="E708" s="35">
        <f t="shared" si="176"/>
        <v>8.7142857142857161E-3</v>
      </c>
      <c r="G708">
        <f t="shared" si="175"/>
        <v>8.7142857142857153</v>
      </c>
    </row>
    <row r="709" spans="1:7" outlineLevel="6">
      <c r="A709" s="20" t="s">
        <v>867</v>
      </c>
      <c r="B709" t="s">
        <v>151</v>
      </c>
      <c r="C709">
        <v>85</v>
      </c>
      <c r="D709" s="18">
        <v>0</v>
      </c>
      <c r="E709" s="35">
        <f t="shared" si="176"/>
        <v>7.407142857142858E-2</v>
      </c>
      <c r="G709">
        <f t="shared" si="175"/>
        <v>74.071428571428584</v>
      </c>
    </row>
    <row r="710" spans="1:7" s="30" customFormat="1" outlineLevel="5">
      <c r="A710" s="29" t="s">
        <v>868</v>
      </c>
      <c r="B710" s="30" t="s">
        <v>160</v>
      </c>
      <c r="C710" s="30">
        <v>75</v>
      </c>
      <c r="D710" s="31">
        <v>0</v>
      </c>
      <c r="E710" s="37">
        <v>8.5400000000000004E-2</v>
      </c>
      <c r="F710" s="1">
        <f t="shared" ref="F710" si="177">D710*E710</f>
        <v>0</v>
      </c>
      <c r="G710" s="72">
        <f>SUM(G711:G714)</f>
        <v>85.4</v>
      </c>
    </row>
    <row r="711" spans="1:7" outlineLevel="6">
      <c r="A711" s="20" t="s">
        <v>869</v>
      </c>
      <c r="B711" t="s">
        <v>137</v>
      </c>
      <c r="C711">
        <v>1</v>
      </c>
      <c r="D711" s="18">
        <v>0</v>
      </c>
      <c r="E711" s="35">
        <f>$E$710*C711/SUM($C$711:$C$714)</f>
        <v>1.0289156626506024E-3</v>
      </c>
      <c r="G711">
        <f t="shared" si="175"/>
        <v>1.0289156626506024</v>
      </c>
    </row>
    <row r="712" spans="1:7" outlineLevel="6">
      <c r="A712" s="20" t="s">
        <v>870</v>
      </c>
      <c r="B712" t="s">
        <v>125</v>
      </c>
      <c r="C712">
        <v>2</v>
      </c>
      <c r="D712" s="18">
        <v>0</v>
      </c>
      <c r="E712" s="35">
        <f t="shared" ref="E712:E714" si="178">$E$710*C712/SUM($C$711:$C$714)</f>
        <v>2.0578313253012048E-3</v>
      </c>
      <c r="G712">
        <f t="shared" si="175"/>
        <v>2.0578313253012048</v>
      </c>
    </row>
    <row r="713" spans="1:7" outlineLevel="6">
      <c r="A713" s="20" t="s">
        <v>871</v>
      </c>
      <c r="B713" t="s">
        <v>157</v>
      </c>
      <c r="C713">
        <v>10</v>
      </c>
      <c r="D713" s="18">
        <v>0</v>
      </c>
      <c r="E713" s="35">
        <f t="shared" si="178"/>
        <v>1.0289156626506025E-2</v>
      </c>
      <c r="G713">
        <f t="shared" si="175"/>
        <v>10.289156626506024</v>
      </c>
    </row>
    <row r="714" spans="1:7" outlineLevel="6">
      <c r="A714" s="20" t="s">
        <v>872</v>
      </c>
      <c r="B714" t="s">
        <v>151</v>
      </c>
      <c r="C714">
        <v>70</v>
      </c>
      <c r="D714" s="18">
        <v>0</v>
      </c>
      <c r="E714" s="35">
        <f t="shared" si="178"/>
        <v>7.2024096385542177E-2</v>
      </c>
      <c r="G714">
        <f t="shared" si="175"/>
        <v>72.02409638554218</v>
      </c>
    </row>
    <row r="715" spans="1:7" s="30" customFormat="1" outlineLevel="5">
      <c r="A715" s="29" t="s">
        <v>873</v>
      </c>
      <c r="B715" s="30" t="s">
        <v>166</v>
      </c>
      <c r="C715" s="30">
        <v>120</v>
      </c>
      <c r="D715" s="31">
        <v>0</v>
      </c>
      <c r="E715" s="37">
        <v>3.6600000000000001E-2</v>
      </c>
      <c r="F715" s="1">
        <f t="shared" ref="F715" si="179">D715*E715</f>
        <v>0</v>
      </c>
      <c r="G715" s="72">
        <f>SUM(G716:G720)</f>
        <v>36.6</v>
      </c>
    </row>
    <row r="716" spans="1:7" outlineLevel="6">
      <c r="A716" s="20" t="s">
        <v>874</v>
      </c>
      <c r="B716" t="s">
        <v>137</v>
      </c>
      <c r="C716">
        <v>1</v>
      </c>
      <c r="D716" s="18">
        <v>0</v>
      </c>
      <c r="E716" s="35">
        <f>$E$715*C716/SUM($C$716:$C$720)</f>
        <v>2.0333333333333333E-4</v>
      </c>
      <c r="G716">
        <f t="shared" si="175"/>
        <v>0.20333333333333334</v>
      </c>
    </row>
    <row r="717" spans="1:7" outlineLevel="6">
      <c r="A717" s="20" t="s">
        <v>875</v>
      </c>
      <c r="B717" t="s">
        <v>125</v>
      </c>
      <c r="C717">
        <v>2</v>
      </c>
      <c r="D717" s="18">
        <v>0</v>
      </c>
      <c r="E717" s="35">
        <f t="shared" ref="E717:E720" si="180">$E$715*C717/SUM($C$716:$C$720)</f>
        <v>4.0666666666666667E-4</v>
      </c>
      <c r="G717">
        <f t="shared" si="175"/>
        <v>0.40666666666666668</v>
      </c>
    </row>
    <row r="718" spans="1:7" outlineLevel="6">
      <c r="A718" s="20" t="s">
        <v>876</v>
      </c>
      <c r="B718" t="s">
        <v>157</v>
      </c>
      <c r="C718">
        <v>7</v>
      </c>
      <c r="D718" s="18">
        <v>0</v>
      </c>
      <c r="E718" s="35">
        <f t="shared" si="180"/>
        <v>1.4233333333333333E-3</v>
      </c>
      <c r="G718">
        <f t="shared" si="175"/>
        <v>1.4233333333333333</v>
      </c>
    </row>
    <row r="719" spans="1:7" outlineLevel="6">
      <c r="A719" s="20" t="s">
        <v>877</v>
      </c>
      <c r="B719" t="s">
        <v>171</v>
      </c>
      <c r="C719">
        <v>60</v>
      </c>
      <c r="D719" s="18">
        <v>0</v>
      </c>
      <c r="E719" s="35">
        <f t="shared" si="180"/>
        <v>1.2200000000000001E-2</v>
      </c>
      <c r="G719">
        <f t="shared" si="175"/>
        <v>12.200000000000001</v>
      </c>
    </row>
    <row r="720" spans="1:7" outlineLevel="6">
      <c r="A720" s="20" t="s">
        <v>878</v>
      </c>
      <c r="B720" t="s">
        <v>173</v>
      </c>
      <c r="C720">
        <v>110</v>
      </c>
      <c r="D720" s="18">
        <v>0</v>
      </c>
      <c r="E720" s="35">
        <f t="shared" si="180"/>
        <v>2.2366666666666667E-2</v>
      </c>
      <c r="G720">
        <f t="shared" si="175"/>
        <v>22.366666666666667</v>
      </c>
    </row>
    <row r="721" spans="1:7" s="30" customFormat="1" outlineLevel="5">
      <c r="A721" s="29" t="s">
        <v>879</v>
      </c>
      <c r="B721" s="30" t="s">
        <v>175</v>
      </c>
      <c r="C721" s="30">
        <v>120</v>
      </c>
      <c r="D721" s="31">
        <v>0</v>
      </c>
      <c r="E721" s="37">
        <v>6.0999999999999999E-2</v>
      </c>
      <c r="F721" s="1">
        <f t="shared" ref="F721" si="181">D721*E721</f>
        <v>0</v>
      </c>
      <c r="G721" s="72">
        <f>SUM(G722:G725)</f>
        <v>61</v>
      </c>
    </row>
    <row r="722" spans="1:7" outlineLevel="6">
      <c r="A722" s="20" t="s">
        <v>880</v>
      </c>
      <c r="B722" t="s">
        <v>137</v>
      </c>
      <c r="C722">
        <v>1</v>
      </c>
      <c r="D722" s="18">
        <v>0</v>
      </c>
      <c r="E722" s="35">
        <f>$E$721*C722/SUM($C$722:$C$725)</f>
        <v>4.7656249999999999E-4</v>
      </c>
      <c r="G722">
        <f t="shared" si="175"/>
        <v>0.4765625</v>
      </c>
    </row>
    <row r="723" spans="1:7" outlineLevel="6">
      <c r="A723" s="20" t="s">
        <v>881</v>
      </c>
      <c r="B723" t="s">
        <v>125</v>
      </c>
      <c r="C723">
        <v>2</v>
      </c>
      <c r="D723" s="18">
        <v>0</v>
      </c>
      <c r="E723" s="35">
        <f t="shared" ref="E723:E725" si="182">$E$721*C723/SUM($C$722:$C$725)</f>
        <v>9.5312499999999998E-4</v>
      </c>
      <c r="G723">
        <f t="shared" si="175"/>
        <v>0.953125</v>
      </c>
    </row>
    <row r="724" spans="1:7" outlineLevel="6">
      <c r="A724" s="20" t="s">
        <v>882</v>
      </c>
      <c r="B724" t="s">
        <v>157</v>
      </c>
      <c r="C724">
        <v>10</v>
      </c>
      <c r="D724" s="18">
        <v>0</v>
      </c>
      <c r="E724" s="35">
        <f t="shared" si="182"/>
        <v>4.7656249999999999E-3</v>
      </c>
      <c r="G724">
        <f t="shared" si="175"/>
        <v>4.765625</v>
      </c>
    </row>
    <row r="725" spans="1:7" outlineLevel="6">
      <c r="A725" s="20" t="s">
        <v>883</v>
      </c>
      <c r="B725" t="s">
        <v>151</v>
      </c>
      <c r="C725">
        <v>115</v>
      </c>
      <c r="D725" s="18">
        <v>0</v>
      </c>
      <c r="E725" s="35">
        <f t="shared" si="182"/>
        <v>5.4804687499999998E-2</v>
      </c>
      <c r="G725">
        <f t="shared" si="175"/>
        <v>54.8046875</v>
      </c>
    </row>
    <row r="726" spans="1:7" s="30" customFormat="1" outlineLevel="5">
      <c r="A726" s="29" t="s">
        <v>884</v>
      </c>
      <c r="B726" s="30" t="s">
        <v>181</v>
      </c>
      <c r="C726" s="30">
        <v>120</v>
      </c>
      <c r="D726" s="31">
        <v>0</v>
      </c>
      <c r="E726" s="37">
        <v>1.83E-2</v>
      </c>
      <c r="F726" s="1">
        <f t="shared" ref="F726" si="183">D726*E726</f>
        <v>0</v>
      </c>
      <c r="G726" s="72">
        <f>SUM(G727:G730)</f>
        <v>18.299999999999997</v>
      </c>
    </row>
    <row r="727" spans="1:7" outlineLevel="6">
      <c r="A727" s="20" t="s">
        <v>885</v>
      </c>
      <c r="B727" t="s">
        <v>137</v>
      </c>
      <c r="C727">
        <v>1</v>
      </c>
      <c r="D727" s="18">
        <v>0</v>
      </c>
      <c r="E727" s="35">
        <f>$E$726*C727/SUM($C$727:$C$730)</f>
        <v>1.5000000000000001E-4</v>
      </c>
      <c r="G727">
        <f t="shared" si="175"/>
        <v>0.15000000000000002</v>
      </c>
    </row>
    <row r="728" spans="1:7" outlineLevel="6">
      <c r="A728" s="20" t="s">
        <v>886</v>
      </c>
      <c r="B728" t="s">
        <v>125</v>
      </c>
      <c r="C728">
        <v>2</v>
      </c>
      <c r="D728" s="18">
        <v>0</v>
      </c>
      <c r="E728" s="35">
        <f t="shared" ref="E728:E730" si="184">$E$726*C728/SUM($C$727:$C$730)</f>
        <v>3.0000000000000003E-4</v>
      </c>
      <c r="G728">
        <f t="shared" si="175"/>
        <v>0.30000000000000004</v>
      </c>
    </row>
    <row r="729" spans="1:7" outlineLevel="6">
      <c r="A729" s="20" t="s">
        <v>887</v>
      </c>
      <c r="B729" t="s">
        <v>157</v>
      </c>
      <c r="C729">
        <v>5</v>
      </c>
      <c r="D729" s="18">
        <v>0</v>
      </c>
      <c r="E729" s="35">
        <f t="shared" si="184"/>
        <v>7.5000000000000002E-4</v>
      </c>
      <c r="G729">
        <f t="shared" si="175"/>
        <v>0.75</v>
      </c>
    </row>
    <row r="730" spans="1:7" outlineLevel="6">
      <c r="A730" s="20" t="s">
        <v>888</v>
      </c>
      <c r="B730" t="s">
        <v>151</v>
      </c>
      <c r="C730">
        <v>114</v>
      </c>
      <c r="D730" s="18">
        <v>0</v>
      </c>
      <c r="E730" s="35">
        <f t="shared" si="184"/>
        <v>1.7099999999999997E-2</v>
      </c>
      <c r="G730">
        <f t="shared" si="175"/>
        <v>17.099999999999998</v>
      </c>
    </row>
    <row r="731" spans="1:7" s="30" customFormat="1" outlineLevel="5">
      <c r="A731" s="29" t="s">
        <v>889</v>
      </c>
      <c r="B731" s="30" t="s">
        <v>187</v>
      </c>
      <c r="C731" s="30">
        <v>105</v>
      </c>
      <c r="D731" s="31">
        <v>0</v>
      </c>
      <c r="E731" s="37">
        <v>4.2700000000000002E-2</v>
      </c>
      <c r="F731" s="1">
        <f t="shared" ref="F731" si="185">D731*E731</f>
        <v>0</v>
      </c>
      <c r="G731" s="72">
        <f>SUM(G732:G735)</f>
        <v>42.7</v>
      </c>
    </row>
    <row r="732" spans="1:7" outlineLevel="6">
      <c r="A732" s="20" t="s">
        <v>890</v>
      </c>
      <c r="B732" t="s">
        <v>137</v>
      </c>
      <c r="C732">
        <v>1</v>
      </c>
      <c r="D732" s="18">
        <v>0</v>
      </c>
      <c r="E732" s="35">
        <f>$E$731*C732/SUM($C$732:$C$735)</f>
        <v>3.9906542056074767E-4</v>
      </c>
      <c r="G732">
        <f t="shared" si="175"/>
        <v>0.39906542056074767</v>
      </c>
    </row>
    <row r="733" spans="1:7" outlineLevel="6">
      <c r="A733" s="20" t="s">
        <v>891</v>
      </c>
      <c r="B733" t="s">
        <v>125</v>
      </c>
      <c r="C733">
        <v>2</v>
      </c>
      <c r="D733" s="18">
        <v>0</v>
      </c>
      <c r="E733" s="35">
        <f t="shared" ref="E733:E735" si="186">$E$731*C733/SUM($C$732:$C$735)</f>
        <v>7.9813084112149535E-4</v>
      </c>
      <c r="G733">
        <f t="shared" si="175"/>
        <v>0.79813084112149535</v>
      </c>
    </row>
    <row r="734" spans="1:7" outlineLevel="6">
      <c r="A734" s="20" t="s">
        <v>892</v>
      </c>
      <c r="B734" t="s">
        <v>157</v>
      </c>
      <c r="C734">
        <v>5</v>
      </c>
      <c r="D734" s="18">
        <v>0</v>
      </c>
      <c r="E734" s="35">
        <f t="shared" si="186"/>
        <v>1.9953271028037385E-3</v>
      </c>
      <c r="G734">
        <f t="shared" si="175"/>
        <v>1.9953271028037385</v>
      </c>
    </row>
    <row r="735" spans="1:7" outlineLevel="6">
      <c r="A735" s="20" t="s">
        <v>893</v>
      </c>
      <c r="B735" t="s">
        <v>151</v>
      </c>
      <c r="C735">
        <v>99</v>
      </c>
      <c r="D735" s="18">
        <v>0</v>
      </c>
      <c r="E735" s="35">
        <f t="shared" si="186"/>
        <v>3.9507476635514023E-2</v>
      </c>
      <c r="G735">
        <f t="shared" si="175"/>
        <v>39.507476635514024</v>
      </c>
    </row>
    <row r="736" spans="1:7" s="30" customFormat="1" outlineLevel="5">
      <c r="A736" s="29" t="s">
        <v>894</v>
      </c>
      <c r="B736" s="30" t="s">
        <v>193</v>
      </c>
      <c r="C736" s="30">
        <v>105</v>
      </c>
      <c r="D736" s="31">
        <v>0</v>
      </c>
      <c r="E736" s="37">
        <v>6.0999999999999999E-2</v>
      </c>
      <c r="F736" s="1">
        <f t="shared" ref="F736" si="187">D736*E736</f>
        <v>0</v>
      </c>
      <c r="G736" s="72">
        <f>SUM(G737:G741)</f>
        <v>60.999999999999993</v>
      </c>
    </row>
    <row r="737" spans="1:7" outlineLevel="6">
      <c r="A737" s="20" t="s">
        <v>895</v>
      </c>
      <c r="B737" t="s">
        <v>137</v>
      </c>
      <c r="C737">
        <v>1</v>
      </c>
      <c r="D737" s="18">
        <v>0</v>
      </c>
      <c r="E737" s="35">
        <f>$E$736*C737/SUM($C$737:$C$741)</f>
        <v>5.0413223140495869E-4</v>
      </c>
      <c r="G737">
        <f t="shared" si="175"/>
        <v>0.50413223140495866</v>
      </c>
    </row>
    <row r="738" spans="1:7" outlineLevel="6">
      <c r="A738" s="20" t="s">
        <v>896</v>
      </c>
      <c r="B738" t="s">
        <v>125</v>
      </c>
      <c r="C738">
        <v>2</v>
      </c>
      <c r="D738" s="18">
        <v>0</v>
      </c>
      <c r="E738" s="35">
        <f t="shared" ref="E738:E741" si="188">$E$736*C738/SUM($C$737:$C$741)</f>
        <v>1.0082644628099174E-3</v>
      </c>
      <c r="G738">
        <f t="shared" si="175"/>
        <v>1.0082644628099173</v>
      </c>
    </row>
    <row r="739" spans="1:7" outlineLevel="6">
      <c r="A739" s="20" t="s">
        <v>897</v>
      </c>
      <c r="B739" t="s">
        <v>197</v>
      </c>
      <c r="C739">
        <v>5</v>
      </c>
      <c r="D739" s="18">
        <v>0</v>
      </c>
      <c r="E739" s="35">
        <f t="shared" si="188"/>
        <v>2.5206611570247933E-3</v>
      </c>
      <c r="G739">
        <f t="shared" si="175"/>
        <v>2.5206611570247932</v>
      </c>
    </row>
    <row r="740" spans="1:7" outlineLevel="6">
      <c r="A740" s="20" t="s">
        <v>898</v>
      </c>
      <c r="B740" t="s">
        <v>199</v>
      </c>
      <c r="C740">
        <v>12</v>
      </c>
      <c r="D740" s="18">
        <v>0</v>
      </c>
      <c r="E740" s="35">
        <f t="shared" si="188"/>
        <v>6.0495867768595038E-3</v>
      </c>
      <c r="G740">
        <f t="shared" si="175"/>
        <v>6.0495867768595035</v>
      </c>
    </row>
    <row r="741" spans="1:7" outlineLevel="6">
      <c r="A741" s="20" t="s">
        <v>899</v>
      </c>
      <c r="B741" t="s">
        <v>201</v>
      </c>
      <c r="C741">
        <v>101</v>
      </c>
      <c r="D741" s="18">
        <v>0</v>
      </c>
      <c r="E741" s="35">
        <f t="shared" si="188"/>
        <v>5.091735537190082E-2</v>
      </c>
      <c r="G741">
        <f t="shared" si="175"/>
        <v>50.917355371900818</v>
      </c>
    </row>
    <row r="742" spans="1:7" s="30" customFormat="1" outlineLevel="5">
      <c r="A742" s="29" t="s">
        <v>900</v>
      </c>
      <c r="B742" s="30" t="s">
        <v>203</v>
      </c>
      <c r="C742" s="30">
        <v>60</v>
      </c>
      <c r="D742" s="31">
        <v>0</v>
      </c>
      <c r="E742" s="37">
        <v>1.83E-2</v>
      </c>
      <c r="F742" s="1">
        <f t="shared" ref="F742" si="189">D742*E742</f>
        <v>0</v>
      </c>
      <c r="G742" s="72">
        <f>SUM(G743:G746)</f>
        <v>18.299999999999997</v>
      </c>
    </row>
    <row r="743" spans="1:7" outlineLevel="6">
      <c r="A743" s="20" t="s">
        <v>901</v>
      </c>
      <c r="B743" t="s">
        <v>41</v>
      </c>
      <c r="C743">
        <v>1</v>
      </c>
      <c r="D743" s="18">
        <v>0</v>
      </c>
      <c r="E743" s="35">
        <f>$E$742*C743/SUM($C$743:$C$746)</f>
        <v>3.0499999999999999E-4</v>
      </c>
      <c r="G743">
        <f t="shared" si="175"/>
        <v>0.30499999999999999</v>
      </c>
    </row>
    <row r="744" spans="1:7" outlineLevel="6">
      <c r="A744" s="20" t="s">
        <v>902</v>
      </c>
      <c r="B744" t="s">
        <v>157</v>
      </c>
      <c r="C744">
        <v>3</v>
      </c>
      <c r="D744" s="18">
        <v>0</v>
      </c>
      <c r="E744" s="35">
        <f t="shared" ref="E744:E746" si="190">$E$742*C744/SUM($C$743:$C$746)</f>
        <v>9.1500000000000012E-4</v>
      </c>
      <c r="G744">
        <f t="shared" si="175"/>
        <v>0.91500000000000015</v>
      </c>
    </row>
    <row r="745" spans="1:7" outlineLevel="6">
      <c r="A745" s="20" t="s">
        <v>903</v>
      </c>
      <c r="B745" t="s">
        <v>125</v>
      </c>
      <c r="C745">
        <v>1</v>
      </c>
      <c r="D745" s="18">
        <v>0</v>
      </c>
      <c r="E745" s="35">
        <f t="shared" si="190"/>
        <v>3.0499999999999999E-4</v>
      </c>
      <c r="G745">
        <f t="shared" si="175"/>
        <v>0.30499999999999999</v>
      </c>
    </row>
    <row r="746" spans="1:7" outlineLevel="6">
      <c r="A746" s="20" t="s">
        <v>904</v>
      </c>
      <c r="B746" t="s">
        <v>151</v>
      </c>
      <c r="C746">
        <v>55</v>
      </c>
      <c r="D746" s="18">
        <v>0</v>
      </c>
      <c r="E746" s="35">
        <f t="shared" si="190"/>
        <v>1.6774999999999998E-2</v>
      </c>
      <c r="G746">
        <f t="shared" si="175"/>
        <v>16.774999999999999</v>
      </c>
    </row>
    <row r="747" spans="1:7" s="28" customFormat="1" ht="20.25" outlineLevel="4">
      <c r="A747" s="67" t="s">
        <v>905</v>
      </c>
      <c r="B747" s="68" t="s">
        <v>7</v>
      </c>
      <c r="C747" s="68">
        <v>225</v>
      </c>
      <c r="D747" s="69">
        <v>0</v>
      </c>
      <c r="E747" s="70">
        <f>SUM(E748,E754)</f>
        <v>0.2379</v>
      </c>
      <c r="F747" s="70">
        <f>SUM(F748,F754)</f>
        <v>0</v>
      </c>
      <c r="G747" s="70">
        <f>SUM(G748,G754)</f>
        <v>237.9</v>
      </c>
    </row>
    <row r="748" spans="1:7" outlineLevel="5">
      <c r="A748" s="20" t="s">
        <v>906</v>
      </c>
      <c r="B748" t="s">
        <v>210</v>
      </c>
      <c r="C748">
        <v>93</v>
      </c>
      <c r="D748" s="18">
        <v>0</v>
      </c>
      <c r="E748" s="26">
        <v>0.1769</v>
      </c>
      <c r="F748" s="1">
        <f t="shared" ref="F748" si="191">D748*E748</f>
        <v>0</v>
      </c>
      <c r="G748" s="72">
        <f>SUM(G749:G753)</f>
        <v>176.9</v>
      </c>
    </row>
    <row r="749" spans="1:7" outlineLevel="6">
      <c r="A749" s="20" t="s">
        <v>907</v>
      </c>
      <c r="B749" t="s">
        <v>137</v>
      </c>
      <c r="C749">
        <v>1</v>
      </c>
      <c r="D749" s="18">
        <v>0</v>
      </c>
      <c r="E749" s="35">
        <f>$E$748*C749/SUM($C$749:$C$753)</f>
        <v>1.4741666666666666E-3</v>
      </c>
      <c r="G749">
        <f t="shared" si="175"/>
        <v>1.4741666666666666</v>
      </c>
    </row>
    <row r="750" spans="1:7" outlineLevel="6">
      <c r="A750" s="20" t="s">
        <v>908</v>
      </c>
      <c r="B750" t="s">
        <v>114</v>
      </c>
      <c r="C750">
        <v>4</v>
      </c>
      <c r="D750" s="18">
        <v>0</v>
      </c>
      <c r="E750" s="35">
        <f t="shared" ref="E750:E753" si="192">$E$748*C750/SUM($C$749:$C$753)</f>
        <v>5.8966666666666664E-3</v>
      </c>
      <c r="G750">
        <f t="shared" si="175"/>
        <v>5.8966666666666665</v>
      </c>
    </row>
    <row r="751" spans="1:7" outlineLevel="6">
      <c r="A751" s="20" t="s">
        <v>909</v>
      </c>
      <c r="B751" t="s">
        <v>214</v>
      </c>
      <c r="C751">
        <v>88</v>
      </c>
      <c r="D751" s="18">
        <v>0</v>
      </c>
      <c r="E751" s="35">
        <f t="shared" si="192"/>
        <v>0.12972666666666666</v>
      </c>
      <c r="G751">
        <f t="shared" si="175"/>
        <v>129.72666666666666</v>
      </c>
    </row>
    <row r="752" spans="1:7" outlineLevel="6">
      <c r="A752" s="20" t="s">
        <v>910</v>
      </c>
      <c r="B752" t="s">
        <v>216</v>
      </c>
      <c r="C752">
        <v>20</v>
      </c>
      <c r="D752" s="18">
        <v>0</v>
      </c>
      <c r="E752" s="35">
        <f t="shared" si="192"/>
        <v>2.9483333333333337E-2</v>
      </c>
      <c r="G752">
        <f t="shared" si="175"/>
        <v>29.483333333333338</v>
      </c>
    </row>
    <row r="753" spans="1:7" outlineLevel="6">
      <c r="A753" s="20" t="s">
        <v>911</v>
      </c>
      <c r="B753" t="s">
        <v>218</v>
      </c>
      <c r="C753">
        <v>7</v>
      </c>
      <c r="D753" s="18">
        <v>0</v>
      </c>
      <c r="E753" s="35">
        <f t="shared" si="192"/>
        <v>1.0319166666666666E-2</v>
      </c>
      <c r="G753">
        <f t="shared" si="175"/>
        <v>10.319166666666666</v>
      </c>
    </row>
    <row r="754" spans="1:7" s="30" customFormat="1" outlineLevel="5">
      <c r="A754" s="29" t="s">
        <v>912</v>
      </c>
      <c r="B754" s="30" t="s">
        <v>220</v>
      </c>
      <c r="C754" s="30">
        <v>105</v>
      </c>
      <c r="D754" s="31">
        <v>0</v>
      </c>
      <c r="E754" s="37">
        <v>6.0999999999999999E-2</v>
      </c>
      <c r="F754" s="1">
        <f t="shared" ref="F754" si="193">D754*E754</f>
        <v>0</v>
      </c>
      <c r="G754" s="72">
        <f>SUM(G755:G762)</f>
        <v>61</v>
      </c>
    </row>
    <row r="755" spans="1:7" outlineLevel="6">
      <c r="A755" s="20" t="s">
        <v>913</v>
      </c>
      <c r="B755" t="s">
        <v>137</v>
      </c>
      <c r="C755">
        <v>1</v>
      </c>
      <c r="D755" s="18">
        <v>0</v>
      </c>
      <c r="E755" s="35">
        <f>$E$754*C755/SUM($C$755:$C$762)</f>
        <v>2.8372093023255814E-4</v>
      </c>
      <c r="G755">
        <f t="shared" si="175"/>
        <v>0.28372093023255812</v>
      </c>
    </row>
    <row r="756" spans="1:7" outlineLevel="6">
      <c r="A756" s="20" t="s">
        <v>914</v>
      </c>
      <c r="B756" t="s">
        <v>157</v>
      </c>
      <c r="C756">
        <v>47</v>
      </c>
      <c r="D756" s="18">
        <v>0</v>
      </c>
      <c r="E756" s="35">
        <f t="shared" ref="E756:E761" si="194">$E$754*C756/SUM($C$755:$C$762)</f>
        <v>1.3334883720930233E-2</v>
      </c>
      <c r="G756">
        <f t="shared" si="175"/>
        <v>13.334883720930232</v>
      </c>
    </row>
    <row r="757" spans="1:7" outlineLevel="6">
      <c r="A757" s="20" t="s">
        <v>915</v>
      </c>
      <c r="B757" t="s">
        <v>125</v>
      </c>
      <c r="C757">
        <v>2</v>
      </c>
      <c r="D757" s="18">
        <v>0</v>
      </c>
      <c r="E757" s="35">
        <f t="shared" si="194"/>
        <v>5.6744186046511628E-4</v>
      </c>
      <c r="G757">
        <f t="shared" si="175"/>
        <v>0.56744186046511624</v>
      </c>
    </row>
    <row r="758" spans="1:7" outlineLevel="6">
      <c r="A758" s="20" t="s">
        <v>916</v>
      </c>
      <c r="B758" t="s">
        <v>225</v>
      </c>
      <c r="C758">
        <v>40</v>
      </c>
      <c r="D758" s="18">
        <v>0</v>
      </c>
      <c r="E758" s="35">
        <f t="shared" si="194"/>
        <v>1.1348837209302326E-2</v>
      </c>
      <c r="G758">
        <f t="shared" si="175"/>
        <v>11.348837209302326</v>
      </c>
    </row>
    <row r="759" spans="1:7" outlineLevel="6">
      <c r="A759" s="20" t="s">
        <v>917</v>
      </c>
      <c r="B759" t="s">
        <v>227</v>
      </c>
      <c r="C759">
        <v>25</v>
      </c>
      <c r="D759" s="18">
        <v>0</v>
      </c>
      <c r="E759" s="35">
        <f t="shared" si="194"/>
        <v>7.0930232558139529E-3</v>
      </c>
      <c r="G759">
        <f t="shared" si="175"/>
        <v>7.0930232558139528</v>
      </c>
    </row>
    <row r="760" spans="1:7" outlineLevel="6">
      <c r="A760" s="20" t="s">
        <v>918</v>
      </c>
      <c r="B760" t="s">
        <v>229</v>
      </c>
      <c r="C760">
        <v>15</v>
      </c>
      <c r="D760" s="18">
        <v>0</v>
      </c>
      <c r="E760" s="35">
        <f t="shared" si="194"/>
        <v>4.2558139534883722E-3</v>
      </c>
      <c r="G760">
        <f t="shared" si="175"/>
        <v>4.2558139534883725</v>
      </c>
    </row>
    <row r="761" spans="1:7" outlineLevel="6">
      <c r="A761" s="20" t="s">
        <v>919</v>
      </c>
      <c r="B761" t="s">
        <v>231</v>
      </c>
      <c r="C761">
        <v>12</v>
      </c>
      <c r="D761" s="18">
        <v>0</v>
      </c>
      <c r="E761" s="35">
        <f t="shared" si="194"/>
        <v>3.4046511627906974E-3</v>
      </c>
      <c r="G761">
        <f t="shared" si="175"/>
        <v>3.4046511627906972</v>
      </c>
    </row>
    <row r="762" spans="1:7" outlineLevel="6">
      <c r="A762" s="20" t="s">
        <v>920</v>
      </c>
      <c r="B762" t="s">
        <v>233</v>
      </c>
      <c r="C762">
        <v>73</v>
      </c>
      <c r="D762" s="18">
        <v>0</v>
      </c>
      <c r="E762" s="35">
        <f>$E$754*C762/SUM($C$755:$C$762)</f>
        <v>2.0711627906976747E-2</v>
      </c>
      <c r="G762">
        <f t="shared" si="175"/>
        <v>20.711627906976748</v>
      </c>
    </row>
    <row r="763" spans="1:7" s="28" customFormat="1" ht="20.25" outlineLevel="4">
      <c r="A763" s="67" t="s">
        <v>921</v>
      </c>
      <c r="B763" s="68" t="s">
        <v>8</v>
      </c>
      <c r="C763" s="68">
        <v>120</v>
      </c>
      <c r="D763" s="69">
        <v>0</v>
      </c>
      <c r="E763" s="80">
        <v>0.28060000000000002</v>
      </c>
      <c r="F763" s="70">
        <f>SUM(F764:F769)</f>
        <v>0</v>
      </c>
      <c r="G763" s="70">
        <f>SUM(G764:G769)</f>
        <v>280.60000000000002</v>
      </c>
    </row>
    <row r="764" spans="1:7" outlineLevel="5">
      <c r="A764" s="20" t="s">
        <v>922</v>
      </c>
      <c r="B764" t="s">
        <v>137</v>
      </c>
      <c r="C764">
        <v>2</v>
      </c>
      <c r="D764" s="18">
        <v>0</v>
      </c>
      <c r="E764" s="35">
        <f>$E$763*C764/SUM($C$764:$C$769)</f>
        <v>3.7165562913907286E-3</v>
      </c>
      <c r="F764" s="1">
        <f t="shared" ref="F763:F769" si="195">D764*E764</f>
        <v>0</v>
      </c>
      <c r="G764">
        <f t="shared" si="175"/>
        <v>3.7165562913907286</v>
      </c>
    </row>
    <row r="765" spans="1:7" outlineLevel="5">
      <c r="A765" s="20" t="s">
        <v>923</v>
      </c>
      <c r="B765" t="s">
        <v>237</v>
      </c>
      <c r="C765">
        <v>20</v>
      </c>
      <c r="D765" s="18">
        <v>0</v>
      </c>
      <c r="E765" s="35">
        <f t="shared" ref="E765:E769" si="196">$E$763*C765/SUM($C$764:$C$769)</f>
        <v>3.7165562913907282E-2</v>
      </c>
      <c r="F765" s="1">
        <f t="shared" si="195"/>
        <v>0</v>
      </c>
      <c r="G765">
        <f t="shared" si="175"/>
        <v>37.16556291390728</v>
      </c>
    </row>
    <row r="766" spans="1:7" outlineLevel="5">
      <c r="A766" s="20" t="s">
        <v>924</v>
      </c>
      <c r="B766" t="s">
        <v>239</v>
      </c>
      <c r="C766">
        <v>10</v>
      </c>
      <c r="D766" s="18">
        <v>0</v>
      </c>
      <c r="E766" s="35">
        <f t="shared" si="196"/>
        <v>1.8582781456953641E-2</v>
      </c>
      <c r="F766" s="1">
        <f t="shared" si="195"/>
        <v>0</v>
      </c>
      <c r="G766">
        <f t="shared" si="175"/>
        <v>18.58278145695364</v>
      </c>
    </row>
    <row r="767" spans="1:7" outlineLevel="5">
      <c r="A767" s="20" t="s">
        <v>925</v>
      </c>
      <c r="B767" t="s">
        <v>241</v>
      </c>
      <c r="C767">
        <v>5</v>
      </c>
      <c r="D767" s="18">
        <v>0</v>
      </c>
      <c r="E767" s="35">
        <f t="shared" si="196"/>
        <v>9.2913907284768206E-3</v>
      </c>
      <c r="F767" s="1">
        <f t="shared" si="195"/>
        <v>0</v>
      </c>
      <c r="G767">
        <f t="shared" si="175"/>
        <v>9.29139072847682</v>
      </c>
    </row>
    <row r="768" spans="1:7" outlineLevel="5">
      <c r="A768" s="20" t="s">
        <v>926</v>
      </c>
      <c r="B768" t="s">
        <v>243</v>
      </c>
      <c r="C768">
        <v>12</v>
      </c>
      <c r="D768" s="18">
        <v>0</v>
      </c>
      <c r="E768" s="35">
        <f t="shared" si="196"/>
        <v>2.2299337748344375E-2</v>
      </c>
      <c r="F768" s="1">
        <f t="shared" si="195"/>
        <v>0</v>
      </c>
      <c r="G768">
        <f t="shared" si="175"/>
        <v>22.299337748344374</v>
      </c>
    </row>
    <row r="769" spans="1:8" outlineLevel="5">
      <c r="A769" s="20" t="s">
        <v>927</v>
      </c>
      <c r="B769" t="s">
        <v>245</v>
      </c>
      <c r="C769">
        <v>102</v>
      </c>
      <c r="D769" s="18">
        <v>0</v>
      </c>
      <c r="E769" s="35">
        <f t="shared" si="196"/>
        <v>0.18954437086092715</v>
      </c>
      <c r="F769" s="1">
        <f t="shared" si="195"/>
        <v>0</v>
      </c>
      <c r="G769">
        <f t="shared" si="175"/>
        <v>189.54437086092716</v>
      </c>
    </row>
    <row r="770" spans="1:8" s="28" customFormat="1" ht="20.25" outlineLevel="4">
      <c r="A770" s="67" t="s">
        <v>928</v>
      </c>
      <c r="B770" s="68" t="s">
        <v>9</v>
      </c>
      <c r="C770" s="68">
        <v>225</v>
      </c>
      <c r="D770" s="69">
        <v>0</v>
      </c>
      <c r="E770" s="80">
        <f>SUM(E771,E798,E839)</f>
        <v>0.81130000000000002</v>
      </c>
      <c r="F770" s="70">
        <f>SUM(F771,F798,F839)</f>
        <v>0</v>
      </c>
      <c r="G770" s="70">
        <f>SUM(G771,G798,G839)</f>
        <v>811.3</v>
      </c>
      <c r="H770" s="28">
        <v>0.56120000000000003</v>
      </c>
    </row>
    <row r="771" spans="1:8" outlineLevel="5">
      <c r="A771" s="20" t="s">
        <v>929</v>
      </c>
      <c r="B771" t="s">
        <v>248</v>
      </c>
      <c r="C771">
        <v>210</v>
      </c>
      <c r="D771" s="18">
        <v>0</v>
      </c>
      <c r="E771" s="26">
        <f>C771*$H$770/($C$771+$C$798)</f>
        <v>0.28060000000000002</v>
      </c>
      <c r="F771" s="1">
        <f t="shared" ref="F771" si="197">D771*E771</f>
        <v>0</v>
      </c>
      <c r="G771" s="72">
        <f>SUM(G772,G791)</f>
        <v>280.59999999999997</v>
      </c>
    </row>
    <row r="772" spans="1:8" outlineLevel="6">
      <c r="A772" s="20" t="s">
        <v>930</v>
      </c>
      <c r="B772" t="s">
        <v>250</v>
      </c>
      <c r="C772">
        <v>135</v>
      </c>
      <c r="D772" s="18">
        <v>0</v>
      </c>
      <c r="E772" s="26">
        <f>C772*$E$771/($C$772+$C$791)</f>
        <v>0.19426153846153846</v>
      </c>
      <c r="G772" s="72">
        <f>SUM(G773:G790)</f>
        <v>194.26153846153844</v>
      </c>
    </row>
    <row r="773" spans="1:8" outlineLevel="7">
      <c r="A773" s="20" t="s">
        <v>931</v>
      </c>
      <c r="B773" t="s">
        <v>137</v>
      </c>
      <c r="C773">
        <v>1</v>
      </c>
      <c r="D773" s="18">
        <v>0</v>
      </c>
      <c r="E773" s="35">
        <f>$E$772*C773/SUM($C$773:$C$790)</f>
        <v>3.7002197802197802E-4</v>
      </c>
      <c r="G773">
        <f t="shared" ref="G773:G836" si="198">E773*$H$1</f>
        <v>0.370021978021978</v>
      </c>
    </row>
    <row r="774" spans="1:8" outlineLevel="7">
      <c r="A774" s="20" t="s">
        <v>932</v>
      </c>
      <c r="B774" t="s">
        <v>125</v>
      </c>
      <c r="C774">
        <v>3</v>
      </c>
      <c r="D774" s="18">
        <v>0</v>
      </c>
      <c r="E774" s="35">
        <f t="shared" ref="E774:E790" si="199">$E$772*C774/SUM($C$773:$C$790)</f>
        <v>1.1100659340659339E-3</v>
      </c>
      <c r="G774">
        <f t="shared" si="198"/>
        <v>1.1100659340659338</v>
      </c>
    </row>
    <row r="775" spans="1:8" outlineLevel="7">
      <c r="A775" s="20" t="s">
        <v>933</v>
      </c>
      <c r="B775" t="s">
        <v>254</v>
      </c>
      <c r="C775">
        <v>10</v>
      </c>
      <c r="D775" s="18">
        <v>0</v>
      </c>
      <c r="E775" s="35">
        <f t="shared" si="199"/>
        <v>3.7002197802197801E-3</v>
      </c>
      <c r="G775">
        <f t="shared" si="198"/>
        <v>3.70021978021978</v>
      </c>
    </row>
    <row r="776" spans="1:8" outlineLevel="7">
      <c r="A776" s="20" t="s">
        <v>934</v>
      </c>
      <c r="B776" t="s">
        <v>256</v>
      </c>
      <c r="C776">
        <v>15</v>
      </c>
      <c r="D776" s="18">
        <v>0</v>
      </c>
      <c r="E776" s="35">
        <f t="shared" si="199"/>
        <v>5.5503296703296699E-3</v>
      </c>
      <c r="G776">
        <f t="shared" si="198"/>
        <v>5.5503296703296696</v>
      </c>
    </row>
    <row r="777" spans="1:8" outlineLevel="7">
      <c r="A777" s="20" t="s">
        <v>935</v>
      </c>
      <c r="B777" t="s">
        <v>258</v>
      </c>
      <c r="C777">
        <v>35</v>
      </c>
      <c r="D777" s="18">
        <v>0</v>
      </c>
      <c r="E777" s="35">
        <f t="shared" si="199"/>
        <v>1.2950769230769231E-2</v>
      </c>
      <c r="G777">
        <f t="shared" si="198"/>
        <v>12.950769230769231</v>
      </c>
    </row>
    <row r="778" spans="1:8" outlineLevel="7">
      <c r="A778" s="20" t="s">
        <v>936</v>
      </c>
      <c r="B778" t="s">
        <v>260</v>
      </c>
      <c r="C778">
        <v>30</v>
      </c>
      <c r="D778" s="18">
        <v>0</v>
      </c>
      <c r="E778" s="35">
        <f t="shared" si="199"/>
        <v>1.110065934065934E-2</v>
      </c>
      <c r="G778">
        <f t="shared" si="198"/>
        <v>11.100659340659339</v>
      </c>
    </row>
    <row r="779" spans="1:8" outlineLevel="7">
      <c r="A779" s="20" t="s">
        <v>937</v>
      </c>
      <c r="B779" t="s">
        <v>262</v>
      </c>
      <c r="C779">
        <v>36</v>
      </c>
      <c r="D779" s="18">
        <v>0</v>
      </c>
      <c r="E779" s="35">
        <f t="shared" si="199"/>
        <v>1.3320791208791209E-2</v>
      </c>
      <c r="G779">
        <f t="shared" si="198"/>
        <v>13.320791208791208</v>
      </c>
    </row>
    <row r="780" spans="1:8" outlineLevel="7">
      <c r="A780" s="20" t="s">
        <v>938</v>
      </c>
      <c r="B780" t="s">
        <v>264</v>
      </c>
      <c r="C780">
        <v>26</v>
      </c>
      <c r="D780" s="18">
        <v>0</v>
      </c>
      <c r="E780" s="35">
        <f t="shared" si="199"/>
        <v>9.620571428571428E-3</v>
      </c>
      <c r="G780">
        <f t="shared" si="198"/>
        <v>9.6205714285714272</v>
      </c>
    </row>
    <row r="781" spans="1:8" outlineLevel="7">
      <c r="A781" s="20" t="s">
        <v>939</v>
      </c>
      <c r="B781" t="s">
        <v>266</v>
      </c>
      <c r="C781">
        <v>50</v>
      </c>
      <c r="D781" s="18">
        <v>0</v>
      </c>
      <c r="E781" s="35">
        <f t="shared" si="199"/>
        <v>1.8501098901098901E-2</v>
      </c>
      <c r="G781">
        <f t="shared" si="198"/>
        <v>18.501098901098899</v>
      </c>
    </row>
    <row r="782" spans="1:8" outlineLevel="7">
      <c r="A782" s="20" t="s">
        <v>940</v>
      </c>
      <c r="B782" t="s">
        <v>268</v>
      </c>
      <c r="C782">
        <v>40</v>
      </c>
      <c r="D782" s="18">
        <v>0</v>
      </c>
      <c r="E782" s="35">
        <f t="shared" si="199"/>
        <v>1.480087912087912E-2</v>
      </c>
      <c r="G782">
        <f t="shared" si="198"/>
        <v>14.80087912087912</v>
      </c>
    </row>
    <row r="783" spans="1:8" outlineLevel="7">
      <c r="A783" s="20" t="s">
        <v>941</v>
      </c>
      <c r="B783" t="s">
        <v>270</v>
      </c>
      <c r="C783">
        <v>55</v>
      </c>
      <c r="D783" s="18">
        <v>0</v>
      </c>
      <c r="E783" s="35">
        <f t="shared" si="199"/>
        <v>2.0351208791208792E-2</v>
      </c>
      <c r="G783">
        <f t="shared" si="198"/>
        <v>20.351208791208791</v>
      </c>
    </row>
    <row r="784" spans="1:8" outlineLevel="7">
      <c r="A784" s="20" t="s">
        <v>942</v>
      </c>
      <c r="B784" t="s">
        <v>272</v>
      </c>
      <c r="C784">
        <v>22</v>
      </c>
      <c r="D784" s="18">
        <v>0</v>
      </c>
      <c r="E784" s="35">
        <f t="shared" si="199"/>
        <v>8.1404835164835161E-3</v>
      </c>
      <c r="G784">
        <f t="shared" si="198"/>
        <v>8.140483516483517</v>
      </c>
    </row>
    <row r="785" spans="1:7" outlineLevel="7">
      <c r="A785" s="20" t="s">
        <v>943</v>
      </c>
      <c r="B785" t="s">
        <v>274</v>
      </c>
      <c r="C785">
        <v>27</v>
      </c>
      <c r="D785" s="18">
        <v>0</v>
      </c>
      <c r="E785" s="35">
        <f t="shared" si="199"/>
        <v>9.9905934065934055E-3</v>
      </c>
      <c r="G785">
        <f t="shared" si="198"/>
        <v>9.9905934065934048</v>
      </c>
    </row>
    <row r="786" spans="1:7" outlineLevel="7">
      <c r="A786" s="20" t="s">
        <v>944</v>
      </c>
      <c r="B786" t="s">
        <v>276</v>
      </c>
      <c r="C786">
        <v>15</v>
      </c>
      <c r="D786" s="18">
        <v>0</v>
      </c>
      <c r="E786" s="35">
        <f t="shared" si="199"/>
        <v>5.5503296703296699E-3</v>
      </c>
      <c r="G786">
        <f t="shared" si="198"/>
        <v>5.5503296703296696</v>
      </c>
    </row>
    <row r="787" spans="1:7" outlineLevel="7">
      <c r="A787" s="20" t="s">
        <v>945</v>
      </c>
      <c r="B787" t="s">
        <v>278</v>
      </c>
      <c r="C787">
        <v>15</v>
      </c>
      <c r="D787" s="18">
        <v>0</v>
      </c>
      <c r="E787" s="35">
        <f t="shared" si="199"/>
        <v>5.5503296703296699E-3</v>
      </c>
      <c r="G787">
        <f t="shared" si="198"/>
        <v>5.5503296703296696</v>
      </c>
    </row>
    <row r="788" spans="1:7" outlineLevel="7">
      <c r="A788" s="20" t="s">
        <v>946</v>
      </c>
      <c r="B788" t="s">
        <v>280</v>
      </c>
      <c r="C788">
        <v>10</v>
      </c>
      <c r="D788" s="18">
        <v>0</v>
      </c>
      <c r="E788" s="35">
        <f t="shared" si="199"/>
        <v>3.7002197802197801E-3</v>
      </c>
      <c r="G788">
        <f t="shared" si="198"/>
        <v>3.70021978021978</v>
      </c>
    </row>
    <row r="789" spans="1:7" outlineLevel="7">
      <c r="A789" s="20" t="s">
        <v>947</v>
      </c>
      <c r="B789" t="s">
        <v>282</v>
      </c>
      <c r="C789">
        <v>7</v>
      </c>
      <c r="D789" s="18">
        <v>0</v>
      </c>
      <c r="E789" s="35">
        <f t="shared" si="199"/>
        <v>2.5901538461538462E-3</v>
      </c>
      <c r="G789">
        <f t="shared" si="198"/>
        <v>2.590153846153846</v>
      </c>
    </row>
    <row r="790" spans="1:7" outlineLevel="7">
      <c r="A790" s="20" t="s">
        <v>948</v>
      </c>
      <c r="B790" t="s">
        <v>284</v>
      </c>
      <c r="C790">
        <v>128</v>
      </c>
      <c r="D790" s="18">
        <v>0</v>
      </c>
      <c r="E790" s="35">
        <f t="shared" si="199"/>
        <v>4.7362813186813187E-2</v>
      </c>
      <c r="G790">
        <f t="shared" si="198"/>
        <v>47.362813186813185</v>
      </c>
    </row>
    <row r="791" spans="1:7" s="33" customFormat="1" outlineLevel="6">
      <c r="A791" s="32" t="s">
        <v>949</v>
      </c>
      <c r="B791" s="33" t="s">
        <v>286</v>
      </c>
      <c r="C791" s="33">
        <v>60</v>
      </c>
      <c r="D791" s="34">
        <v>0</v>
      </c>
      <c r="E791" s="26">
        <f>C791*$E$771/($C$772+$C$791)</f>
        <v>8.6338461538461544E-2</v>
      </c>
      <c r="G791" s="72">
        <f>SUM(G792:G797)</f>
        <v>86.338461538461544</v>
      </c>
    </row>
    <row r="792" spans="1:7" outlineLevel="7">
      <c r="A792" s="20" t="s">
        <v>950</v>
      </c>
      <c r="B792" t="s">
        <v>137</v>
      </c>
      <c r="C792">
        <v>1</v>
      </c>
      <c r="D792" s="18">
        <v>0</v>
      </c>
      <c r="E792" s="35">
        <f>$E$791*C792/SUM($C$792:$C$797)</f>
        <v>9.283705541770058E-4</v>
      </c>
      <c r="G792">
        <f t="shared" si="198"/>
        <v>0.92837055417700576</v>
      </c>
    </row>
    <row r="793" spans="1:7" outlineLevel="7">
      <c r="A793" s="20" t="s">
        <v>951</v>
      </c>
      <c r="B793" t="s">
        <v>125</v>
      </c>
      <c r="C793">
        <v>1</v>
      </c>
      <c r="D793" s="18">
        <v>0</v>
      </c>
      <c r="E793" s="35">
        <f t="shared" ref="E793:E797" si="200">$E$791*C793/SUM($C$792:$C$797)</f>
        <v>9.283705541770058E-4</v>
      </c>
      <c r="G793">
        <f t="shared" si="198"/>
        <v>0.92837055417700576</v>
      </c>
    </row>
    <row r="794" spans="1:7" outlineLevel="7">
      <c r="A794" s="20" t="s">
        <v>952</v>
      </c>
      <c r="B794" t="s">
        <v>254</v>
      </c>
      <c r="C794">
        <v>3</v>
      </c>
      <c r="D794" s="18">
        <v>0</v>
      </c>
      <c r="E794" s="35">
        <f t="shared" si="200"/>
        <v>2.7851116625310177E-3</v>
      </c>
      <c r="G794">
        <f t="shared" si="198"/>
        <v>2.7851116625310177</v>
      </c>
    </row>
    <row r="795" spans="1:7" outlineLevel="7">
      <c r="A795" s="20" t="s">
        <v>953</v>
      </c>
      <c r="B795" t="s">
        <v>291</v>
      </c>
      <c r="C795">
        <v>15</v>
      </c>
      <c r="D795" s="18">
        <v>0</v>
      </c>
      <c r="E795" s="35">
        <f t="shared" si="200"/>
        <v>1.3925558312655089E-2</v>
      </c>
      <c r="G795">
        <f t="shared" si="198"/>
        <v>13.925558312655088</v>
      </c>
    </row>
    <row r="796" spans="1:7" outlineLevel="7">
      <c r="A796" s="20" t="s">
        <v>954</v>
      </c>
      <c r="B796" t="s">
        <v>293</v>
      </c>
      <c r="C796">
        <v>15</v>
      </c>
      <c r="D796" s="18">
        <v>0</v>
      </c>
      <c r="E796" s="35">
        <f t="shared" si="200"/>
        <v>1.3925558312655089E-2</v>
      </c>
      <c r="G796">
        <f t="shared" si="198"/>
        <v>13.925558312655088</v>
      </c>
    </row>
    <row r="797" spans="1:7" outlineLevel="7">
      <c r="A797" s="20" t="s">
        <v>955</v>
      </c>
      <c r="B797" t="s">
        <v>295</v>
      </c>
      <c r="C797">
        <v>58</v>
      </c>
      <c r="D797" s="18">
        <v>0</v>
      </c>
      <c r="E797" s="35">
        <f t="shared" si="200"/>
        <v>5.3845492142266339E-2</v>
      </c>
      <c r="G797">
        <f t="shared" si="198"/>
        <v>53.845492142266338</v>
      </c>
    </row>
    <row r="798" spans="1:7" s="30" customFormat="1" outlineLevel="5">
      <c r="A798" s="29" t="s">
        <v>956</v>
      </c>
      <c r="B798" s="30" t="s">
        <v>297</v>
      </c>
      <c r="C798" s="30">
        <v>210</v>
      </c>
      <c r="D798" s="31">
        <v>0</v>
      </c>
      <c r="E798" s="26">
        <f>C798*$H$770/($C$771+$C$798)</f>
        <v>0.28060000000000002</v>
      </c>
      <c r="F798" s="1">
        <f t="shared" ref="F798" si="201">D798*E798</f>
        <v>0</v>
      </c>
      <c r="G798" s="72">
        <f>SUM(G799,G822)</f>
        <v>280.60000000000002</v>
      </c>
    </row>
    <row r="799" spans="1:7" outlineLevel="6">
      <c r="A799" s="20" t="s">
        <v>957</v>
      </c>
      <c r="B799" t="s">
        <v>250</v>
      </c>
      <c r="C799">
        <v>135</v>
      </c>
      <c r="D799" s="18">
        <v>0</v>
      </c>
      <c r="E799" s="26">
        <f>C799*$E$798/($C$799+$C$822)</f>
        <v>0.19035678391959798</v>
      </c>
      <c r="G799" s="72">
        <f>SUM(G800,G809)</f>
        <v>190.356783919598</v>
      </c>
    </row>
    <row r="800" spans="1:7" outlineLevel="7">
      <c r="A800" s="20" t="s">
        <v>958</v>
      </c>
      <c r="B800" t="s">
        <v>300</v>
      </c>
      <c r="C800">
        <v>46</v>
      </c>
      <c r="D800" s="18">
        <v>0</v>
      </c>
      <c r="E800" s="26">
        <f>C800*$E$799/($C$800+$C$809)</f>
        <v>4.8377967183986223E-2</v>
      </c>
      <c r="G800" s="72">
        <f>SUM(G801:G808)</f>
        <v>48.377967183986229</v>
      </c>
    </row>
    <row r="801" spans="1:7" outlineLevel="7">
      <c r="A801" s="20" t="s">
        <v>959</v>
      </c>
      <c r="B801" t="s">
        <v>137</v>
      </c>
      <c r="C801">
        <v>1</v>
      </c>
      <c r="D801" s="18">
        <v>0</v>
      </c>
      <c r="E801" s="35">
        <f>$E$800*C801/SUM($C$801:$C$808)</f>
        <v>4.7898977409887352E-4</v>
      </c>
      <c r="G801">
        <f t="shared" si="198"/>
        <v>0.4789897740988735</v>
      </c>
    </row>
    <row r="802" spans="1:7" outlineLevel="7">
      <c r="A802" s="20" t="s">
        <v>960</v>
      </c>
      <c r="B802" t="s">
        <v>125</v>
      </c>
      <c r="C802">
        <v>2</v>
      </c>
      <c r="D802" s="18">
        <v>0</v>
      </c>
      <c r="E802" s="35">
        <f t="shared" ref="E802:E808" si="202">$E$800*C802/SUM($C$801:$C$808)</f>
        <v>9.5797954819774704E-4</v>
      </c>
      <c r="G802">
        <f t="shared" si="198"/>
        <v>0.957979548197747</v>
      </c>
    </row>
    <row r="803" spans="1:7" outlineLevel="7">
      <c r="A803" s="20" t="s">
        <v>961</v>
      </c>
      <c r="B803" t="s">
        <v>254</v>
      </c>
      <c r="C803">
        <v>5</v>
      </c>
      <c r="D803" s="18">
        <v>0</v>
      </c>
      <c r="E803" s="35">
        <f t="shared" si="202"/>
        <v>2.3949488704943676E-3</v>
      </c>
      <c r="G803">
        <f t="shared" si="198"/>
        <v>2.3949488704943676</v>
      </c>
    </row>
    <row r="804" spans="1:7" outlineLevel="7">
      <c r="A804" s="20" t="s">
        <v>962</v>
      </c>
      <c r="B804" t="s">
        <v>305</v>
      </c>
      <c r="C804">
        <v>27</v>
      </c>
      <c r="D804" s="18">
        <v>0</v>
      </c>
      <c r="E804" s="35">
        <f t="shared" si="202"/>
        <v>1.2932723900669584E-2</v>
      </c>
      <c r="G804">
        <f t="shared" si="198"/>
        <v>12.932723900669584</v>
      </c>
    </row>
    <row r="805" spans="1:7" outlineLevel="7">
      <c r="A805" s="20" t="s">
        <v>963</v>
      </c>
      <c r="B805" t="s">
        <v>307</v>
      </c>
      <c r="C805">
        <v>15</v>
      </c>
      <c r="D805" s="18">
        <v>0</v>
      </c>
      <c r="E805" s="35">
        <f t="shared" si="202"/>
        <v>7.1848466114831019E-3</v>
      </c>
      <c r="G805">
        <f t="shared" si="198"/>
        <v>7.1848466114831018</v>
      </c>
    </row>
    <row r="806" spans="1:7" outlineLevel="7">
      <c r="A806" s="20" t="s">
        <v>964</v>
      </c>
      <c r="B806" t="s">
        <v>309</v>
      </c>
      <c r="C806">
        <v>17</v>
      </c>
      <c r="D806" s="18">
        <v>0</v>
      </c>
      <c r="E806" s="35">
        <f t="shared" si="202"/>
        <v>8.142826159680849E-3</v>
      </c>
      <c r="G806">
        <f t="shared" si="198"/>
        <v>8.1428261596808493</v>
      </c>
    </row>
    <row r="807" spans="1:7" outlineLevel="7">
      <c r="A807" s="20" t="s">
        <v>965</v>
      </c>
      <c r="B807" t="s">
        <v>311</v>
      </c>
      <c r="C807">
        <v>25</v>
      </c>
      <c r="D807" s="18">
        <v>0</v>
      </c>
      <c r="E807" s="35">
        <f t="shared" si="202"/>
        <v>1.1974744352471837E-2</v>
      </c>
      <c r="G807">
        <f t="shared" si="198"/>
        <v>11.974744352471838</v>
      </c>
    </row>
    <row r="808" spans="1:7" outlineLevel="7">
      <c r="A808" s="20" t="s">
        <v>966</v>
      </c>
      <c r="B808" t="s">
        <v>313</v>
      </c>
      <c r="C808">
        <v>9</v>
      </c>
      <c r="D808" s="18">
        <v>0</v>
      </c>
      <c r="E808" s="35">
        <f t="shared" si="202"/>
        <v>4.3109079668898617E-3</v>
      </c>
      <c r="G808">
        <f t="shared" si="198"/>
        <v>4.3109079668898618</v>
      </c>
    </row>
    <row r="809" spans="1:7" outlineLevel="7">
      <c r="A809" s="20" t="s">
        <v>967</v>
      </c>
      <c r="B809" t="s">
        <v>315</v>
      </c>
      <c r="C809">
        <v>135</v>
      </c>
      <c r="D809" s="18">
        <v>0</v>
      </c>
      <c r="E809" s="26">
        <f>C809*$E$799/($C$800+$C$809)</f>
        <v>0.14197881673561177</v>
      </c>
      <c r="G809" s="72">
        <f>SUM(G810:G821)</f>
        <v>141.97881673561176</v>
      </c>
    </row>
    <row r="810" spans="1:7" outlineLevel="7">
      <c r="A810" s="20" t="s">
        <v>968</v>
      </c>
      <c r="B810" t="s">
        <v>137</v>
      </c>
      <c r="C810">
        <v>1</v>
      </c>
      <c r="D810" s="18">
        <v>0</v>
      </c>
      <c r="E810" s="35">
        <f>$E$809*C810/SUM($C$810:$C$821)</f>
        <v>5.0169193192795675E-4</v>
      </c>
      <c r="G810">
        <f t="shared" si="198"/>
        <v>0.5016919319279568</v>
      </c>
    </row>
    <row r="811" spans="1:7" outlineLevel="7">
      <c r="A811" s="20" t="s">
        <v>969</v>
      </c>
      <c r="B811" t="s">
        <v>125</v>
      </c>
      <c r="C811">
        <v>2</v>
      </c>
      <c r="D811" s="18">
        <v>0</v>
      </c>
      <c r="E811" s="35">
        <f t="shared" ref="E811:E821" si="203">$E$809*C811/SUM($C$810:$C$821)</f>
        <v>1.0033838638559135E-3</v>
      </c>
      <c r="G811">
        <f t="shared" si="198"/>
        <v>1.0033838638559136</v>
      </c>
    </row>
    <row r="812" spans="1:7" outlineLevel="7">
      <c r="A812" s="20" t="s">
        <v>970</v>
      </c>
      <c r="B812" t="s">
        <v>254</v>
      </c>
      <c r="C812">
        <v>6</v>
      </c>
      <c r="D812" s="18">
        <v>0</v>
      </c>
      <c r="E812" s="35">
        <f t="shared" si="203"/>
        <v>3.0101515915677409E-3</v>
      </c>
      <c r="G812">
        <f t="shared" si="198"/>
        <v>3.010151591567741</v>
      </c>
    </row>
    <row r="813" spans="1:7" outlineLevel="7">
      <c r="A813" s="20" t="s">
        <v>971</v>
      </c>
      <c r="B813" t="s">
        <v>320</v>
      </c>
      <c r="C813">
        <v>30</v>
      </c>
      <c r="D813" s="18">
        <v>0</v>
      </c>
      <c r="E813" s="35">
        <f t="shared" si="203"/>
        <v>1.5050757957838702E-2</v>
      </c>
      <c r="G813">
        <f t="shared" si="198"/>
        <v>15.050757957838702</v>
      </c>
    </row>
    <row r="814" spans="1:7" outlineLevel="7">
      <c r="A814" s="20" t="s">
        <v>972</v>
      </c>
      <c r="B814" t="s">
        <v>322</v>
      </c>
      <c r="C814">
        <v>15</v>
      </c>
      <c r="D814" s="18">
        <v>0</v>
      </c>
      <c r="E814" s="35">
        <f t="shared" si="203"/>
        <v>7.5253789789193511E-3</v>
      </c>
      <c r="G814">
        <f t="shared" si="198"/>
        <v>7.5253789789193508</v>
      </c>
    </row>
    <row r="815" spans="1:7" outlineLevel="7">
      <c r="A815" s="20" t="s">
        <v>973</v>
      </c>
      <c r="B815" t="s">
        <v>324</v>
      </c>
      <c r="C815">
        <v>25</v>
      </c>
      <c r="D815" s="18">
        <v>0</v>
      </c>
      <c r="E815" s="35">
        <f t="shared" si="203"/>
        <v>1.2542298298198919E-2</v>
      </c>
      <c r="G815">
        <f t="shared" si="198"/>
        <v>12.542298298198919</v>
      </c>
    </row>
    <row r="816" spans="1:7" outlineLevel="7">
      <c r="A816" s="20" t="s">
        <v>974</v>
      </c>
      <c r="B816" t="s">
        <v>326</v>
      </c>
      <c r="C816">
        <v>26</v>
      </c>
      <c r="D816" s="18">
        <v>0</v>
      </c>
      <c r="E816" s="35">
        <f t="shared" si="203"/>
        <v>1.3043990230126878E-2</v>
      </c>
      <c r="G816">
        <f t="shared" si="198"/>
        <v>13.043990230126878</v>
      </c>
    </row>
    <row r="817" spans="1:7" outlineLevel="7">
      <c r="A817" s="20" t="s">
        <v>975</v>
      </c>
      <c r="B817" t="s">
        <v>328</v>
      </c>
      <c r="C817">
        <v>26</v>
      </c>
      <c r="D817" s="18">
        <v>0</v>
      </c>
      <c r="E817" s="35">
        <f t="shared" si="203"/>
        <v>1.3043990230126878E-2</v>
      </c>
      <c r="G817">
        <f t="shared" si="198"/>
        <v>13.043990230126878</v>
      </c>
    </row>
    <row r="818" spans="1:7" outlineLevel="7">
      <c r="A818" s="20" t="s">
        <v>976</v>
      </c>
      <c r="B818" t="s">
        <v>330</v>
      </c>
      <c r="C818">
        <v>15</v>
      </c>
      <c r="D818" s="18">
        <v>0</v>
      </c>
      <c r="E818" s="35">
        <f t="shared" si="203"/>
        <v>7.5253789789193511E-3</v>
      </c>
      <c r="G818">
        <f t="shared" si="198"/>
        <v>7.5253789789193508</v>
      </c>
    </row>
    <row r="819" spans="1:7" outlineLevel="7">
      <c r="A819" s="20" t="s">
        <v>977</v>
      </c>
      <c r="B819" t="s">
        <v>332</v>
      </c>
      <c r="C819">
        <v>12</v>
      </c>
      <c r="D819" s="18">
        <v>0</v>
      </c>
      <c r="E819" s="35">
        <f t="shared" si="203"/>
        <v>6.0203031831354819E-3</v>
      </c>
      <c r="G819">
        <f t="shared" si="198"/>
        <v>6.0203031831354821</v>
      </c>
    </row>
    <row r="820" spans="1:7" outlineLevel="7">
      <c r="A820" s="20" t="s">
        <v>978</v>
      </c>
      <c r="B820" t="s">
        <v>334</v>
      </c>
      <c r="C820">
        <v>12</v>
      </c>
      <c r="D820" s="18">
        <v>0</v>
      </c>
      <c r="E820" s="35">
        <f t="shared" si="203"/>
        <v>6.0203031831354819E-3</v>
      </c>
      <c r="G820">
        <f t="shared" si="198"/>
        <v>6.0203031831354821</v>
      </c>
    </row>
    <row r="821" spans="1:7" outlineLevel="7">
      <c r="A821" s="20" t="s">
        <v>979</v>
      </c>
      <c r="B821" t="s">
        <v>336</v>
      </c>
      <c r="C821">
        <v>113</v>
      </c>
      <c r="D821" s="18">
        <v>0</v>
      </c>
      <c r="E821" s="35">
        <f t="shared" si="203"/>
        <v>5.6691188307859124E-2</v>
      </c>
      <c r="G821">
        <f t="shared" si="198"/>
        <v>56.691188307859122</v>
      </c>
    </row>
    <row r="822" spans="1:7" s="33" customFormat="1" outlineLevel="6">
      <c r="A822" s="32" t="s">
        <v>980</v>
      </c>
      <c r="B822" s="33" t="s">
        <v>286</v>
      </c>
      <c r="C822" s="33">
        <v>64</v>
      </c>
      <c r="D822" s="34">
        <v>0</v>
      </c>
      <c r="E822" s="26">
        <f>C822*$E$798/($C$799+$C$822)</f>
        <v>9.0243216080402019E-2</v>
      </c>
      <c r="G822" s="72">
        <f>SUM(G823,G830)</f>
        <v>90.243216080402021</v>
      </c>
    </row>
    <row r="823" spans="1:7" outlineLevel="7">
      <c r="A823" s="20" t="s">
        <v>981</v>
      </c>
      <c r="B823" t="s">
        <v>300</v>
      </c>
      <c r="C823">
        <v>64</v>
      </c>
      <c r="D823" s="18">
        <v>0</v>
      </c>
      <c r="E823" s="26">
        <f>C823*$E$822/($C$823+$C$830)</f>
        <v>4.5837824040839123E-2</v>
      </c>
      <c r="G823" s="72">
        <f>SUM(G824:G829)</f>
        <v>45.837824040839124</v>
      </c>
    </row>
    <row r="824" spans="1:7" outlineLevel="7">
      <c r="A824" s="20" t="s">
        <v>982</v>
      </c>
      <c r="B824" t="s">
        <v>137</v>
      </c>
      <c r="C824">
        <v>2</v>
      </c>
      <c r="D824" s="18">
        <v>0</v>
      </c>
      <c r="E824" s="35">
        <f>$E$823*C824/SUM($C$824:$C$829)</f>
        <v>8.8149661616998315E-4</v>
      </c>
      <c r="G824">
        <f t="shared" si="198"/>
        <v>0.8814966161699832</v>
      </c>
    </row>
    <row r="825" spans="1:7" outlineLevel="7">
      <c r="A825" s="20" t="s">
        <v>983</v>
      </c>
      <c r="B825" t="s">
        <v>125</v>
      </c>
      <c r="C825">
        <v>2</v>
      </c>
      <c r="D825" s="18">
        <v>0</v>
      </c>
      <c r="E825" s="35">
        <f t="shared" ref="E825:E829" si="204">$E$823*C825/SUM($C$824:$C$829)</f>
        <v>8.8149661616998315E-4</v>
      </c>
      <c r="G825">
        <f t="shared" si="198"/>
        <v>0.8814966161699832</v>
      </c>
    </row>
    <row r="826" spans="1:7" outlineLevel="7">
      <c r="A826" s="20" t="s">
        <v>984</v>
      </c>
      <c r="B826" t="s">
        <v>254</v>
      </c>
      <c r="C826">
        <v>11</v>
      </c>
      <c r="D826" s="18">
        <v>0</v>
      </c>
      <c r="E826" s="35">
        <f t="shared" si="204"/>
        <v>4.8482313889349074E-3</v>
      </c>
      <c r="G826">
        <f t="shared" si="198"/>
        <v>4.8482313889349076</v>
      </c>
    </row>
    <row r="827" spans="1:7" outlineLevel="7">
      <c r="A827" s="20" t="s">
        <v>985</v>
      </c>
      <c r="B827" t="s">
        <v>343</v>
      </c>
      <c r="C827">
        <v>12</v>
      </c>
      <c r="D827" s="18">
        <v>0</v>
      </c>
      <c r="E827" s="35">
        <f t="shared" si="204"/>
        <v>5.2889796970198985E-3</v>
      </c>
      <c r="G827">
        <f t="shared" si="198"/>
        <v>5.2889796970198981</v>
      </c>
    </row>
    <row r="828" spans="1:7" outlineLevel="7">
      <c r="A828" s="20" t="s">
        <v>986</v>
      </c>
      <c r="B828" t="s">
        <v>345</v>
      </c>
      <c r="C828">
        <v>13</v>
      </c>
      <c r="D828" s="18">
        <v>0</v>
      </c>
      <c r="E828" s="35">
        <f t="shared" si="204"/>
        <v>5.7297280051048904E-3</v>
      </c>
      <c r="G828">
        <f t="shared" si="198"/>
        <v>5.7297280051048904</v>
      </c>
    </row>
    <row r="829" spans="1:7" outlineLevel="7">
      <c r="A829" s="20" t="s">
        <v>987</v>
      </c>
      <c r="B829" t="s">
        <v>347</v>
      </c>
      <c r="C829">
        <v>64</v>
      </c>
      <c r="D829" s="18">
        <v>0</v>
      </c>
      <c r="E829" s="35">
        <f t="shared" si="204"/>
        <v>2.8207891717439461E-2</v>
      </c>
      <c r="G829">
        <f t="shared" si="198"/>
        <v>28.207891717439463</v>
      </c>
    </row>
    <row r="830" spans="1:7" outlineLevel="7">
      <c r="A830" s="20" t="s">
        <v>988</v>
      </c>
      <c r="B830" t="s">
        <v>315</v>
      </c>
      <c r="C830">
        <v>62</v>
      </c>
      <c r="D830" s="18">
        <v>0</v>
      </c>
      <c r="E830" s="26">
        <f>C830*$E$822/($C$823+$C$830)</f>
        <v>4.4405392039562896E-2</v>
      </c>
      <c r="G830" s="72">
        <f>SUM(G831:G838)</f>
        <v>44.405392039562898</v>
      </c>
    </row>
    <row r="831" spans="1:7" outlineLevel="7">
      <c r="A831" s="20" t="s">
        <v>989</v>
      </c>
      <c r="B831" t="s">
        <v>137</v>
      </c>
      <c r="C831">
        <v>1</v>
      </c>
      <c r="D831" s="18">
        <v>0</v>
      </c>
      <c r="E831" s="35">
        <f>$E$830*C831/SUM($C$831:$C$838)</f>
        <v>3.6397862327510572E-4</v>
      </c>
      <c r="G831">
        <f t="shared" si="198"/>
        <v>0.36397862327510572</v>
      </c>
    </row>
    <row r="832" spans="1:7" outlineLevel="7">
      <c r="A832" s="20" t="s">
        <v>990</v>
      </c>
      <c r="B832" t="s">
        <v>125</v>
      </c>
      <c r="C832">
        <v>2</v>
      </c>
      <c r="D832" s="18">
        <v>0</v>
      </c>
      <c r="E832" s="35">
        <f t="shared" ref="E832:E838" si="205">$E$830*C832/SUM($C$831:$C$838)</f>
        <v>7.2795724655021145E-4</v>
      </c>
      <c r="G832">
        <f t="shared" si="198"/>
        <v>0.72795724655021143</v>
      </c>
    </row>
    <row r="833" spans="1:7" outlineLevel="7">
      <c r="A833" s="20" t="s">
        <v>991</v>
      </c>
      <c r="B833" t="s">
        <v>254</v>
      </c>
      <c r="C833">
        <v>10</v>
      </c>
      <c r="D833" s="18">
        <v>0</v>
      </c>
      <c r="E833" s="35">
        <f t="shared" si="205"/>
        <v>3.639786232751057E-3</v>
      </c>
      <c r="G833">
        <f t="shared" si="198"/>
        <v>3.6397862327510571</v>
      </c>
    </row>
    <row r="834" spans="1:7" outlineLevel="7">
      <c r="A834" s="20" t="s">
        <v>992</v>
      </c>
      <c r="B834" t="s">
        <v>353</v>
      </c>
      <c r="C834">
        <v>12</v>
      </c>
      <c r="D834" s="18">
        <v>0</v>
      </c>
      <c r="E834" s="35">
        <f t="shared" si="205"/>
        <v>4.3677434793012683E-3</v>
      </c>
      <c r="G834">
        <f t="shared" si="198"/>
        <v>4.3677434793012679</v>
      </c>
    </row>
    <row r="835" spans="1:7" outlineLevel="7">
      <c r="A835" s="20" t="s">
        <v>993</v>
      </c>
      <c r="B835" t="s">
        <v>355</v>
      </c>
      <c r="C835">
        <v>15</v>
      </c>
      <c r="D835" s="18">
        <v>0</v>
      </c>
      <c r="E835" s="35">
        <f t="shared" si="205"/>
        <v>5.4596793491265864E-3</v>
      </c>
      <c r="G835">
        <f t="shared" si="198"/>
        <v>5.4596793491265867</v>
      </c>
    </row>
    <row r="836" spans="1:7" outlineLevel="7">
      <c r="A836" s="20" t="s">
        <v>994</v>
      </c>
      <c r="B836" t="s">
        <v>345</v>
      </c>
      <c r="C836">
        <v>10</v>
      </c>
      <c r="D836" s="18">
        <v>0</v>
      </c>
      <c r="E836" s="35">
        <f t="shared" si="205"/>
        <v>3.639786232751057E-3</v>
      </c>
      <c r="G836">
        <f t="shared" si="198"/>
        <v>3.6397862327510571</v>
      </c>
    </row>
    <row r="837" spans="1:7" outlineLevel="7">
      <c r="A837" s="20" t="s">
        <v>995</v>
      </c>
      <c r="B837" t="s">
        <v>358</v>
      </c>
      <c r="C837">
        <v>10</v>
      </c>
      <c r="D837" s="18">
        <v>0</v>
      </c>
      <c r="E837" s="35">
        <f t="shared" si="205"/>
        <v>3.639786232751057E-3</v>
      </c>
      <c r="G837">
        <f t="shared" ref="G837:G847" si="206">E837*$H$1</f>
        <v>3.6397862327510571</v>
      </c>
    </row>
    <row r="838" spans="1:7" outlineLevel="7">
      <c r="A838" s="20" t="s">
        <v>996</v>
      </c>
      <c r="B838" t="s">
        <v>360</v>
      </c>
      <c r="C838">
        <v>62</v>
      </c>
      <c r="D838" s="18">
        <v>0</v>
      </c>
      <c r="E838" s="35">
        <f t="shared" si="205"/>
        <v>2.2566674643056554E-2</v>
      </c>
      <c r="G838">
        <f t="shared" si="206"/>
        <v>22.566674643056555</v>
      </c>
    </row>
    <row r="839" spans="1:7" s="30" customFormat="1" outlineLevel="5">
      <c r="A839" s="29" t="s">
        <v>997</v>
      </c>
      <c r="B839" s="30" t="s">
        <v>362</v>
      </c>
      <c r="C839" s="30">
        <v>75</v>
      </c>
      <c r="D839" s="31">
        <v>0</v>
      </c>
      <c r="E839" s="37">
        <v>0.25009999999999999</v>
      </c>
      <c r="F839" s="1">
        <f t="shared" ref="F839" si="207">D839*E839</f>
        <v>0</v>
      </c>
      <c r="G839" s="81">
        <f>SUM(G840:G847)</f>
        <v>250.09999999999997</v>
      </c>
    </row>
    <row r="840" spans="1:7" outlineLevel="6">
      <c r="A840" s="20" t="s">
        <v>998</v>
      </c>
      <c r="B840" t="s">
        <v>137</v>
      </c>
      <c r="C840">
        <v>1</v>
      </c>
      <c r="D840" s="18">
        <v>0</v>
      </c>
      <c r="E840" s="35">
        <f>$E$839*C840/SUM($C$840:$C$847)</f>
        <v>1.3817679558011048E-3</v>
      </c>
      <c r="G840">
        <f t="shared" si="206"/>
        <v>1.3817679558011049</v>
      </c>
    </row>
    <row r="841" spans="1:7" outlineLevel="6">
      <c r="A841" s="20" t="s">
        <v>999</v>
      </c>
      <c r="B841" t="s">
        <v>125</v>
      </c>
      <c r="C841">
        <v>4</v>
      </c>
      <c r="D841" s="18">
        <v>0</v>
      </c>
      <c r="E841" s="35">
        <f t="shared" ref="E841:E847" si="208">$E$839*C841/SUM($C$840:$C$847)</f>
        <v>5.5270718232044193E-3</v>
      </c>
      <c r="G841">
        <f t="shared" si="206"/>
        <v>5.5270718232044196</v>
      </c>
    </row>
    <row r="842" spans="1:7" outlineLevel="6">
      <c r="A842" s="20" t="s">
        <v>1000</v>
      </c>
      <c r="B842" t="s">
        <v>254</v>
      </c>
      <c r="C842">
        <v>50</v>
      </c>
      <c r="D842" s="18">
        <v>0</v>
      </c>
      <c r="E842" s="35">
        <f t="shared" si="208"/>
        <v>6.9088397790055239E-2</v>
      </c>
      <c r="G842">
        <f t="shared" si="206"/>
        <v>69.08839779005524</v>
      </c>
    </row>
    <row r="843" spans="1:7" outlineLevel="6">
      <c r="A843" s="20" t="s">
        <v>1001</v>
      </c>
      <c r="B843" t="s">
        <v>367</v>
      </c>
      <c r="C843">
        <v>25</v>
      </c>
      <c r="D843" s="18">
        <v>0</v>
      </c>
      <c r="E843" s="35">
        <f t="shared" si="208"/>
        <v>3.454419889502762E-2</v>
      </c>
      <c r="G843">
        <f t="shared" si="206"/>
        <v>34.54419889502762</v>
      </c>
    </row>
    <row r="844" spans="1:7" outlineLevel="6">
      <c r="A844" s="20" t="s">
        <v>1002</v>
      </c>
      <c r="B844" t="s">
        <v>369</v>
      </c>
      <c r="C844">
        <v>20</v>
      </c>
      <c r="D844" s="18">
        <v>0</v>
      </c>
      <c r="E844" s="35">
        <f t="shared" si="208"/>
        <v>2.76353591160221E-2</v>
      </c>
      <c r="G844">
        <f t="shared" si="206"/>
        <v>27.635359116022101</v>
      </c>
    </row>
    <row r="845" spans="1:7" outlineLevel="6">
      <c r="A845" s="20" t="s">
        <v>1003</v>
      </c>
      <c r="B845" t="s">
        <v>371</v>
      </c>
      <c r="C845">
        <v>15</v>
      </c>
      <c r="D845" s="18">
        <v>0</v>
      </c>
      <c r="E845" s="35">
        <f t="shared" si="208"/>
        <v>2.0726519337016573E-2</v>
      </c>
      <c r="G845">
        <f t="shared" si="206"/>
        <v>20.726519337016573</v>
      </c>
    </row>
    <row r="846" spans="1:7" outlineLevel="6">
      <c r="A846" s="20" t="s">
        <v>1004</v>
      </c>
      <c r="B846" t="s">
        <v>373</v>
      </c>
      <c r="C846">
        <v>25</v>
      </c>
      <c r="D846" s="18">
        <v>0</v>
      </c>
      <c r="E846" s="35">
        <f t="shared" si="208"/>
        <v>3.454419889502762E-2</v>
      </c>
      <c r="G846">
        <f t="shared" si="206"/>
        <v>34.54419889502762</v>
      </c>
    </row>
    <row r="847" spans="1:7" outlineLevel="6">
      <c r="A847" s="20" t="s">
        <v>1005</v>
      </c>
      <c r="B847" t="s">
        <v>375</v>
      </c>
      <c r="C847">
        <v>41</v>
      </c>
      <c r="D847" s="18">
        <v>0</v>
      </c>
      <c r="E847" s="35">
        <f t="shared" si="208"/>
        <v>5.6652486187845297E-2</v>
      </c>
      <c r="G847">
        <f t="shared" si="206"/>
        <v>56.652486187845298</v>
      </c>
    </row>
    <row r="848" spans="1:7" s="27" customFormat="1" outlineLevel="3">
      <c r="A848" s="49" t="s">
        <v>1006</v>
      </c>
      <c r="B848" s="50" t="s">
        <v>13</v>
      </c>
      <c r="C848" s="53">
        <v>345</v>
      </c>
      <c r="D848" s="51">
        <v>0.14000000000000001</v>
      </c>
      <c r="E848" s="52">
        <f>SUM(E849,E868,E957,E973,E980)</f>
        <v>2.3911999999999995</v>
      </c>
      <c r="F848" s="52">
        <f>SUM(F849,F868,F957,F973,F980)</f>
        <v>0.22582199999999999</v>
      </c>
      <c r="G848" s="52">
        <f>SUM(G849,G868,G957,G973,G980)</f>
        <v>2391.1999999999998</v>
      </c>
    </row>
    <row r="849" spans="1:7" ht="20.25" outlineLevel="4">
      <c r="A849" s="67" t="s">
        <v>1007</v>
      </c>
      <c r="B849" s="68" t="s">
        <v>5</v>
      </c>
      <c r="C849" s="68">
        <v>150</v>
      </c>
      <c r="D849" s="69">
        <v>1</v>
      </c>
      <c r="E849" s="80">
        <f>SUM(E850,E859)</f>
        <v>9.7599999999999992E-2</v>
      </c>
      <c r="F849" s="70">
        <f>SUM(F850,F859)</f>
        <v>9.7599999999999992E-2</v>
      </c>
      <c r="G849" s="70">
        <f>SUM(G850,G859)</f>
        <v>97.59999999999998</v>
      </c>
    </row>
    <row r="850" spans="1:7" outlineLevel="5">
      <c r="A850" s="20" t="s">
        <v>1008</v>
      </c>
      <c r="B850" t="s">
        <v>37</v>
      </c>
      <c r="C850">
        <v>150</v>
      </c>
      <c r="D850" s="18">
        <v>1</v>
      </c>
      <c r="E850" s="26">
        <v>6.1000000000000004E-3</v>
      </c>
      <c r="F850" s="1">
        <f t="shared" ref="F850" si="209">D850*E850</f>
        <v>6.1000000000000004E-3</v>
      </c>
      <c r="G850" s="72">
        <f>SUM(G851:G858)</f>
        <v>6.1000000000000005</v>
      </c>
    </row>
    <row r="851" spans="1:7" outlineLevel="6">
      <c r="A851" s="20" t="s">
        <v>1009</v>
      </c>
      <c r="B851" t="s">
        <v>39</v>
      </c>
      <c r="C851">
        <v>4</v>
      </c>
      <c r="D851" s="18">
        <v>1</v>
      </c>
      <c r="E851" s="35">
        <f>$E$850*C851/SUM($C$851:$C$858)</f>
        <v>1.3118279569892475E-4</v>
      </c>
      <c r="G851">
        <f t="shared" ref="G851:G914" si="210">E851*$H$1</f>
        <v>0.13118279569892474</v>
      </c>
    </row>
    <row r="852" spans="1:7" outlineLevel="6">
      <c r="A852" s="20" t="s">
        <v>1010</v>
      </c>
      <c r="B852" t="s">
        <v>41</v>
      </c>
      <c r="C852">
        <v>2</v>
      </c>
      <c r="D852" s="18">
        <v>1</v>
      </c>
      <c r="E852" s="35">
        <f t="shared" ref="E852:E858" si="211">$E$850*C852/SUM($C$851:$C$858)</f>
        <v>6.5591397849462375E-5</v>
      </c>
      <c r="G852">
        <f t="shared" si="210"/>
        <v>6.5591397849462371E-2</v>
      </c>
    </row>
    <row r="853" spans="1:7" outlineLevel="6">
      <c r="A853" s="20" t="s">
        <v>1011</v>
      </c>
      <c r="B853" t="s">
        <v>43</v>
      </c>
      <c r="C853">
        <v>8</v>
      </c>
      <c r="D853" s="18">
        <v>1</v>
      </c>
      <c r="E853" s="35">
        <f t="shared" si="211"/>
        <v>2.623655913978495E-4</v>
      </c>
      <c r="G853">
        <f t="shared" si="210"/>
        <v>0.26236559139784948</v>
      </c>
    </row>
    <row r="854" spans="1:7" outlineLevel="6">
      <c r="A854" s="20" t="s">
        <v>1012</v>
      </c>
      <c r="B854" t="s">
        <v>45</v>
      </c>
      <c r="C854">
        <v>5</v>
      </c>
      <c r="D854" s="18">
        <v>1</v>
      </c>
      <c r="E854" s="35">
        <f t="shared" si="211"/>
        <v>1.6397849462365592E-4</v>
      </c>
      <c r="G854">
        <f t="shared" si="210"/>
        <v>0.16397849462365593</v>
      </c>
    </row>
    <row r="855" spans="1:7" outlineLevel="6">
      <c r="A855" s="20" t="s">
        <v>1013</v>
      </c>
      <c r="B855" t="s">
        <v>47</v>
      </c>
      <c r="C855">
        <v>25</v>
      </c>
      <c r="D855" s="18">
        <v>1</v>
      </c>
      <c r="E855" s="35">
        <f t="shared" si="211"/>
        <v>8.198924731182796E-4</v>
      </c>
      <c r="G855">
        <f t="shared" si="210"/>
        <v>0.81989247311827962</v>
      </c>
    </row>
    <row r="856" spans="1:7" outlineLevel="6">
      <c r="A856" s="20" t="s">
        <v>1014</v>
      </c>
      <c r="B856" t="s">
        <v>49</v>
      </c>
      <c r="C856">
        <v>7</v>
      </c>
      <c r="D856" s="18">
        <v>1</v>
      </c>
      <c r="E856" s="35">
        <f t="shared" si="211"/>
        <v>2.295698924731183E-4</v>
      </c>
      <c r="G856">
        <f t="shared" si="210"/>
        <v>0.22956989247311829</v>
      </c>
    </row>
    <row r="857" spans="1:7" outlineLevel="6">
      <c r="A857" s="20" t="s">
        <v>1015</v>
      </c>
      <c r="B857" t="s">
        <v>51</v>
      </c>
      <c r="C857">
        <v>60</v>
      </c>
      <c r="D857" s="18">
        <v>1</v>
      </c>
      <c r="E857" s="35">
        <f t="shared" si="211"/>
        <v>1.9677419354838712E-3</v>
      </c>
      <c r="G857">
        <f t="shared" si="210"/>
        <v>1.9677419354838712</v>
      </c>
    </row>
    <row r="858" spans="1:7" outlineLevel="6">
      <c r="A858" s="20" t="s">
        <v>1016</v>
      </c>
      <c r="B858" t="s">
        <v>53</v>
      </c>
      <c r="C858">
        <v>75</v>
      </c>
      <c r="D858" s="18">
        <v>1</v>
      </c>
      <c r="E858" s="35">
        <f t="shared" si="211"/>
        <v>2.459677419354839E-3</v>
      </c>
      <c r="G858">
        <f t="shared" si="210"/>
        <v>2.459677419354839</v>
      </c>
    </row>
    <row r="859" spans="1:7" s="30" customFormat="1" outlineLevel="5">
      <c r="A859" s="29" t="s">
        <v>1017</v>
      </c>
      <c r="B859" s="30" t="s">
        <v>55</v>
      </c>
      <c r="C859" s="30">
        <v>150</v>
      </c>
      <c r="D859" s="31">
        <v>1</v>
      </c>
      <c r="E859" s="37">
        <v>9.1499999999999998E-2</v>
      </c>
      <c r="F859" s="1">
        <f t="shared" ref="F859" si="212">D859*E859</f>
        <v>9.1499999999999998E-2</v>
      </c>
      <c r="G859" s="72">
        <f>SUM(G860:G867)</f>
        <v>91.499999999999986</v>
      </c>
    </row>
    <row r="860" spans="1:7" outlineLevel="6">
      <c r="A860" s="20" t="s">
        <v>1018</v>
      </c>
      <c r="B860" t="s">
        <v>39</v>
      </c>
      <c r="C860">
        <v>4</v>
      </c>
      <c r="D860" s="18">
        <v>1</v>
      </c>
      <c r="E860" s="35">
        <f>$E$859*C860/SUM($C$860:$C$867)</f>
        <v>1.9783783783783784E-3</v>
      </c>
      <c r="G860">
        <f t="shared" si="210"/>
        <v>1.9783783783783784</v>
      </c>
    </row>
    <row r="861" spans="1:7" outlineLevel="6">
      <c r="A861" s="20" t="s">
        <v>1019</v>
      </c>
      <c r="B861" t="s">
        <v>41</v>
      </c>
      <c r="C861">
        <v>2</v>
      </c>
      <c r="D861" s="18">
        <v>1</v>
      </c>
      <c r="E861" s="35">
        <f t="shared" ref="E861:E867" si="213">$E$859*C861/SUM($C$860:$C$867)</f>
        <v>9.8918918918918918E-4</v>
      </c>
      <c r="G861">
        <f t="shared" si="210"/>
        <v>0.98918918918918919</v>
      </c>
    </row>
    <row r="862" spans="1:7" outlineLevel="6">
      <c r="A862" s="20" t="s">
        <v>1020</v>
      </c>
      <c r="B862" t="s">
        <v>59</v>
      </c>
      <c r="C862">
        <v>8</v>
      </c>
      <c r="D862" s="18">
        <v>1</v>
      </c>
      <c r="E862" s="35">
        <f t="shared" si="213"/>
        <v>3.9567567567567567E-3</v>
      </c>
      <c r="G862">
        <f t="shared" si="210"/>
        <v>3.9567567567567568</v>
      </c>
    </row>
    <row r="863" spans="1:7" outlineLevel="6">
      <c r="A863" s="20" t="s">
        <v>1021</v>
      </c>
      <c r="B863" t="s">
        <v>45</v>
      </c>
      <c r="C863">
        <v>5</v>
      </c>
      <c r="D863" s="18">
        <v>1</v>
      </c>
      <c r="E863" s="35">
        <f t="shared" si="213"/>
        <v>2.472972972972973E-3</v>
      </c>
      <c r="G863">
        <f t="shared" si="210"/>
        <v>2.4729729729729728</v>
      </c>
    </row>
    <row r="864" spans="1:7" outlineLevel="6">
      <c r="A864" s="20" t="s">
        <v>1022</v>
      </c>
      <c r="B864" t="s">
        <v>47</v>
      </c>
      <c r="C864">
        <v>25</v>
      </c>
      <c r="D864" s="18">
        <v>1</v>
      </c>
      <c r="E864" s="35">
        <f t="shared" si="213"/>
        <v>1.2364864864864865E-2</v>
      </c>
      <c r="G864">
        <f t="shared" si="210"/>
        <v>12.364864864864865</v>
      </c>
    </row>
    <row r="865" spans="1:7" outlineLevel="6">
      <c r="A865" s="20" t="s">
        <v>1023</v>
      </c>
      <c r="B865" t="s">
        <v>49</v>
      </c>
      <c r="C865">
        <v>7</v>
      </c>
      <c r="D865" s="18">
        <v>1</v>
      </c>
      <c r="E865" s="35">
        <f t="shared" si="213"/>
        <v>3.4621621621621621E-3</v>
      </c>
      <c r="G865">
        <f t="shared" si="210"/>
        <v>3.4621621621621621</v>
      </c>
    </row>
    <row r="866" spans="1:7" outlineLevel="6">
      <c r="A866" s="20" t="s">
        <v>1024</v>
      </c>
      <c r="B866" t="s">
        <v>64</v>
      </c>
      <c r="C866">
        <v>66</v>
      </c>
      <c r="D866" s="18">
        <v>1</v>
      </c>
      <c r="E866" s="35">
        <f t="shared" si="213"/>
        <v>3.264324324324324E-2</v>
      </c>
      <c r="G866">
        <f t="shared" si="210"/>
        <v>32.643243243243241</v>
      </c>
    </row>
    <row r="867" spans="1:7" outlineLevel="6">
      <c r="A867" s="20" t="s">
        <v>1025</v>
      </c>
      <c r="B867" t="s">
        <v>53</v>
      </c>
      <c r="C867">
        <v>68</v>
      </c>
      <c r="D867" s="18">
        <v>1</v>
      </c>
      <c r="E867" s="35">
        <f t="shared" si="213"/>
        <v>3.3632432432432427E-2</v>
      </c>
      <c r="G867">
        <f t="shared" si="210"/>
        <v>33.632432432432424</v>
      </c>
    </row>
    <row r="868" spans="1:7" s="28" customFormat="1" ht="20.25" outlineLevel="4">
      <c r="A868" s="67" t="s">
        <v>1026</v>
      </c>
      <c r="B868" s="68" t="s">
        <v>6</v>
      </c>
      <c r="C868" s="68">
        <v>345</v>
      </c>
      <c r="D868" s="69">
        <v>0.12</v>
      </c>
      <c r="E868" s="80">
        <f>SUM(E869,E875,E878,E883,E891,E897,E904,E910,E915,E920,E925,E931,E936,E941,E946,E952)</f>
        <v>0.96379999999999977</v>
      </c>
      <c r="F868" s="70">
        <f>SUM(F869,F875,F878,F883,F891,F897,F904,F910,F915,F920,F925,F931,F936,F941,F946,F952)</f>
        <v>0.128222</v>
      </c>
      <c r="G868" s="70">
        <f>SUM(G869,G875,G878,G883,G891,G897,G904,G910,G915,G920,G925,G931,G936,G941,G946,G952)</f>
        <v>963.8</v>
      </c>
    </row>
    <row r="869" spans="1:7" outlineLevel="5">
      <c r="A869" s="20" t="s">
        <v>1027</v>
      </c>
      <c r="B869" t="s">
        <v>68</v>
      </c>
      <c r="C869">
        <v>90</v>
      </c>
      <c r="D869" s="18">
        <v>0</v>
      </c>
      <c r="E869" s="26">
        <v>4.2700000000000002E-2</v>
      </c>
      <c r="F869" s="1">
        <f t="shared" ref="F869" si="214">D869*E869</f>
        <v>0</v>
      </c>
      <c r="G869" s="72">
        <f>SUM(G870:G874)</f>
        <v>42.7</v>
      </c>
    </row>
    <row r="870" spans="1:7" outlineLevel="6">
      <c r="A870" s="20" t="s">
        <v>1028</v>
      </c>
      <c r="B870" t="s">
        <v>70</v>
      </c>
      <c r="C870">
        <v>1</v>
      </c>
      <c r="D870" s="18">
        <v>0</v>
      </c>
      <c r="E870" s="35">
        <f>$E$869*C870/SUM($C$870:$C$874)</f>
        <v>4.4020618556701033E-4</v>
      </c>
      <c r="G870">
        <f t="shared" si="210"/>
        <v>0.44020618556701036</v>
      </c>
    </row>
    <row r="871" spans="1:7" outlineLevel="6">
      <c r="A871" s="20" t="s">
        <v>1029</v>
      </c>
      <c r="B871" t="s">
        <v>72</v>
      </c>
      <c r="C871">
        <v>1</v>
      </c>
      <c r="D871" s="18">
        <v>0</v>
      </c>
      <c r="E871" s="35">
        <f t="shared" ref="E871:E874" si="215">$E$869*C871/SUM($C$870:$C$874)</f>
        <v>4.4020618556701033E-4</v>
      </c>
      <c r="G871">
        <f t="shared" si="210"/>
        <v>0.44020618556701036</v>
      </c>
    </row>
    <row r="872" spans="1:7" outlineLevel="6">
      <c r="A872" s="20" t="s">
        <v>1030</v>
      </c>
      <c r="B872" t="s">
        <v>74</v>
      </c>
      <c r="C872">
        <v>3</v>
      </c>
      <c r="D872" s="18">
        <v>0</v>
      </c>
      <c r="E872" s="35">
        <f t="shared" si="215"/>
        <v>1.3206185567010309E-3</v>
      </c>
      <c r="G872">
        <f t="shared" si="210"/>
        <v>1.3206185567010309</v>
      </c>
    </row>
    <row r="873" spans="1:7" outlineLevel="6">
      <c r="A873" s="20" t="s">
        <v>1031</v>
      </c>
      <c r="B873" t="s">
        <v>76</v>
      </c>
      <c r="C873">
        <v>19</v>
      </c>
      <c r="D873" s="18">
        <v>0</v>
      </c>
      <c r="E873" s="35">
        <f t="shared" si="215"/>
        <v>8.363917525773196E-3</v>
      </c>
      <c r="G873">
        <f t="shared" si="210"/>
        <v>8.3639175257731964</v>
      </c>
    </row>
    <row r="874" spans="1:7" outlineLevel="6">
      <c r="A874" s="20" t="s">
        <v>1032</v>
      </c>
      <c r="B874" t="s">
        <v>78</v>
      </c>
      <c r="C874">
        <v>73</v>
      </c>
      <c r="D874" s="18">
        <v>0</v>
      </c>
      <c r="E874" s="35">
        <f t="shared" si="215"/>
        <v>3.2135051546391756E-2</v>
      </c>
      <c r="G874">
        <f t="shared" si="210"/>
        <v>32.135051546391757</v>
      </c>
    </row>
    <row r="875" spans="1:7" s="30" customFormat="1" outlineLevel="5">
      <c r="A875" s="29" t="s">
        <v>1033</v>
      </c>
      <c r="B875" s="30" t="s">
        <v>80</v>
      </c>
      <c r="C875" s="30">
        <v>75</v>
      </c>
      <c r="D875" s="31">
        <v>0</v>
      </c>
      <c r="E875" s="37">
        <v>1.2200000000000001E-2</v>
      </c>
      <c r="F875" s="1">
        <f t="shared" ref="F875" si="216">D875*E875</f>
        <v>0</v>
      </c>
      <c r="G875" s="72">
        <f>SUM(G876:G877)</f>
        <v>12.200000000000001</v>
      </c>
    </row>
    <row r="876" spans="1:7" outlineLevel="6">
      <c r="A876" s="20" t="s">
        <v>1034</v>
      </c>
      <c r="B876" t="s">
        <v>41</v>
      </c>
      <c r="C876">
        <v>1</v>
      </c>
      <c r="D876" s="18">
        <v>0</v>
      </c>
      <c r="E876" s="35">
        <f>$E$875*C876/SUM($C$876:$C$877)</f>
        <v>1.6266666666666667E-4</v>
      </c>
      <c r="G876">
        <f t="shared" si="210"/>
        <v>0.16266666666666668</v>
      </c>
    </row>
    <row r="877" spans="1:7" outlineLevel="6">
      <c r="A877" s="20" t="s">
        <v>1035</v>
      </c>
      <c r="B877" t="s">
        <v>83</v>
      </c>
      <c r="C877">
        <v>74</v>
      </c>
      <c r="D877" s="18">
        <v>0</v>
      </c>
      <c r="E877" s="35">
        <f>$E$875*C877/SUM($C$876:$C$877)</f>
        <v>1.2037333333333334E-2</v>
      </c>
      <c r="G877">
        <f t="shared" si="210"/>
        <v>12.037333333333335</v>
      </c>
    </row>
    <row r="878" spans="1:7" s="30" customFormat="1" outlineLevel="5">
      <c r="A878" s="29" t="s">
        <v>1036</v>
      </c>
      <c r="B878" s="30" t="s">
        <v>85</v>
      </c>
      <c r="C878" s="30">
        <v>120</v>
      </c>
      <c r="D878" s="31">
        <v>0</v>
      </c>
      <c r="E878" s="37">
        <v>1.83E-2</v>
      </c>
      <c r="F878" s="1">
        <f t="shared" ref="F878" si="217">D878*E878</f>
        <v>0</v>
      </c>
      <c r="G878" s="72">
        <f>SUM(G879:G882)</f>
        <v>18.3</v>
      </c>
    </row>
    <row r="879" spans="1:7" outlineLevel="6">
      <c r="A879" s="20" t="s">
        <v>1037</v>
      </c>
      <c r="B879" t="s">
        <v>87</v>
      </c>
      <c r="C879">
        <v>1</v>
      </c>
      <c r="D879" s="18">
        <v>0</v>
      </c>
      <c r="E879" s="35">
        <f>$E$878*C879/SUM($C$879:$C$882)</f>
        <v>1.5000000000000001E-4</v>
      </c>
      <c r="G879">
        <f t="shared" si="210"/>
        <v>0.15000000000000002</v>
      </c>
    </row>
    <row r="880" spans="1:7" outlineLevel="6">
      <c r="A880" s="20" t="s">
        <v>1038</v>
      </c>
      <c r="B880" t="s">
        <v>89</v>
      </c>
      <c r="C880">
        <v>3</v>
      </c>
      <c r="D880" s="18">
        <v>0</v>
      </c>
      <c r="E880" s="35">
        <f t="shared" ref="E880:E882" si="218">$E$878*C880/SUM($C$879:$C$882)</f>
        <v>4.5000000000000004E-4</v>
      </c>
      <c r="G880">
        <f t="shared" si="210"/>
        <v>0.45000000000000007</v>
      </c>
    </row>
    <row r="881" spans="1:7" outlineLevel="6">
      <c r="A881" s="20" t="s">
        <v>1039</v>
      </c>
      <c r="B881" t="s">
        <v>91</v>
      </c>
      <c r="C881">
        <v>10</v>
      </c>
      <c r="D881" s="18">
        <v>0</v>
      </c>
      <c r="E881" s="35">
        <f t="shared" si="218"/>
        <v>1.5E-3</v>
      </c>
      <c r="G881">
        <f t="shared" si="210"/>
        <v>1.5</v>
      </c>
    </row>
    <row r="882" spans="1:7" outlineLevel="6">
      <c r="A882" s="20" t="s">
        <v>1040</v>
      </c>
      <c r="B882" t="s">
        <v>93</v>
      </c>
      <c r="C882">
        <v>108</v>
      </c>
      <c r="D882" s="18">
        <v>0</v>
      </c>
      <c r="E882" s="35">
        <f t="shared" si="218"/>
        <v>1.6199999999999999E-2</v>
      </c>
      <c r="G882">
        <f t="shared" si="210"/>
        <v>16.2</v>
      </c>
    </row>
    <row r="883" spans="1:7" s="30" customFormat="1" outlineLevel="5">
      <c r="A883" s="29" t="s">
        <v>1041</v>
      </c>
      <c r="B883" s="30" t="s">
        <v>95</v>
      </c>
      <c r="C883" s="30">
        <v>270</v>
      </c>
      <c r="D883" s="31">
        <v>0.25</v>
      </c>
      <c r="E883" s="37">
        <v>0.21959999999999999</v>
      </c>
      <c r="F883" s="1">
        <f t="shared" ref="F883" si="219">D883*E883</f>
        <v>5.4899999999999997E-2</v>
      </c>
      <c r="G883" s="72">
        <f>SUM(G884:G890)</f>
        <v>219.59999999999997</v>
      </c>
    </row>
    <row r="884" spans="1:7" outlineLevel="6">
      <c r="A884" s="20" t="s">
        <v>1042</v>
      </c>
      <c r="B884" t="s">
        <v>97</v>
      </c>
      <c r="C884">
        <v>3</v>
      </c>
      <c r="D884" s="18">
        <v>1</v>
      </c>
      <c r="E884" s="35">
        <f>$E$883*C884/SUM($C$884:$C$890)</f>
        <v>1.3782426778242676E-3</v>
      </c>
      <c r="G884">
        <f t="shared" si="210"/>
        <v>1.3782426778242676</v>
      </c>
    </row>
    <row r="885" spans="1:7" outlineLevel="6">
      <c r="A885" s="20" t="s">
        <v>1043</v>
      </c>
      <c r="B885" t="s">
        <v>99</v>
      </c>
      <c r="C885">
        <v>3</v>
      </c>
      <c r="D885" s="18">
        <v>1</v>
      </c>
      <c r="E885" s="35">
        <f t="shared" ref="E885:E890" si="220">$E$883*C885/SUM($C$884:$C$890)</f>
        <v>1.3782426778242676E-3</v>
      </c>
      <c r="G885">
        <f t="shared" si="210"/>
        <v>1.3782426778242676</v>
      </c>
    </row>
    <row r="886" spans="1:7" outlineLevel="6">
      <c r="A886" s="20" t="s">
        <v>1044</v>
      </c>
      <c r="B886" t="s">
        <v>101</v>
      </c>
      <c r="C886">
        <v>25</v>
      </c>
      <c r="D886" s="18">
        <v>0.5</v>
      </c>
      <c r="E886" s="35">
        <f t="shared" si="220"/>
        <v>1.1485355648535563E-2</v>
      </c>
      <c r="G886">
        <f t="shared" si="210"/>
        <v>11.485355648535563</v>
      </c>
    </row>
    <row r="887" spans="1:7" outlineLevel="6">
      <c r="A887" s="20" t="s">
        <v>1045</v>
      </c>
      <c r="B887" t="s">
        <v>103</v>
      </c>
      <c r="C887">
        <v>100</v>
      </c>
      <c r="D887" s="18">
        <v>1</v>
      </c>
      <c r="E887" s="35">
        <f t="shared" si="220"/>
        <v>4.5941422594142252E-2</v>
      </c>
      <c r="G887">
        <f t="shared" si="210"/>
        <v>45.941422594142253</v>
      </c>
    </row>
    <row r="888" spans="1:7" outlineLevel="6">
      <c r="A888" s="20" t="s">
        <v>1046</v>
      </c>
      <c r="B888" t="s">
        <v>105</v>
      </c>
      <c r="C888">
        <v>110</v>
      </c>
      <c r="D888" s="18">
        <v>0</v>
      </c>
      <c r="E888" s="35">
        <f t="shared" si="220"/>
        <v>5.0535564853556481E-2</v>
      </c>
      <c r="G888">
        <f t="shared" si="210"/>
        <v>50.53556485355648</v>
      </c>
    </row>
    <row r="889" spans="1:7" outlineLevel="6">
      <c r="A889" s="20" t="s">
        <v>1047</v>
      </c>
      <c r="B889" t="s">
        <v>107</v>
      </c>
      <c r="C889">
        <v>150</v>
      </c>
      <c r="D889" s="18">
        <v>0</v>
      </c>
      <c r="E889" s="35">
        <f t="shared" si="220"/>
        <v>6.8912133891213381E-2</v>
      </c>
      <c r="G889">
        <f t="shared" si="210"/>
        <v>68.912133891213387</v>
      </c>
    </row>
    <row r="890" spans="1:7" outlineLevel="6">
      <c r="A890" s="20" t="s">
        <v>1048</v>
      </c>
      <c r="B890" t="s">
        <v>109</v>
      </c>
      <c r="C890">
        <v>87</v>
      </c>
      <c r="D890" s="18">
        <v>0</v>
      </c>
      <c r="E890" s="35">
        <f t="shared" si="220"/>
        <v>3.9969037656903766E-2</v>
      </c>
      <c r="G890">
        <f t="shared" si="210"/>
        <v>39.969037656903765</v>
      </c>
    </row>
    <row r="891" spans="1:7" s="30" customFormat="1" outlineLevel="5">
      <c r="A891" s="29" t="s">
        <v>1049</v>
      </c>
      <c r="B891" s="30" t="s">
        <v>111</v>
      </c>
      <c r="C891" s="30">
        <v>180</v>
      </c>
      <c r="D891" s="31">
        <v>0.56999999999999995</v>
      </c>
      <c r="E891" s="37">
        <v>0.122</v>
      </c>
      <c r="F891" s="1">
        <f t="shared" ref="F891" si="221">D891*E891</f>
        <v>6.9539999999999991E-2</v>
      </c>
      <c r="G891" s="72">
        <f>SUM(G892:G896)</f>
        <v>122</v>
      </c>
    </row>
    <row r="892" spans="1:7" outlineLevel="6">
      <c r="A892" s="20" t="s">
        <v>1050</v>
      </c>
      <c r="B892" t="s">
        <v>41</v>
      </c>
      <c r="C892">
        <v>1</v>
      </c>
      <c r="D892" s="18">
        <v>1</v>
      </c>
      <c r="E892" s="35">
        <f>$E$891*C892/SUM($C$892:$C$896)</f>
        <v>5.9803921568627448E-4</v>
      </c>
      <c r="G892">
        <f t="shared" si="210"/>
        <v>0.59803921568627449</v>
      </c>
    </row>
    <row r="893" spans="1:7" outlineLevel="6">
      <c r="A893" s="20" t="s">
        <v>1051</v>
      </c>
      <c r="B893" t="s">
        <v>114</v>
      </c>
      <c r="C893">
        <v>2</v>
      </c>
      <c r="D893" s="18">
        <v>1</v>
      </c>
      <c r="E893" s="35">
        <f t="shared" ref="E893:E896" si="222">$E$891*C893/SUM($C$892:$C$896)</f>
        <v>1.196078431372549E-3</v>
      </c>
      <c r="G893">
        <f t="shared" si="210"/>
        <v>1.196078431372549</v>
      </c>
    </row>
    <row r="894" spans="1:7" outlineLevel="6">
      <c r="A894" s="20" t="s">
        <v>1052</v>
      </c>
      <c r="B894" t="s">
        <v>116</v>
      </c>
      <c r="C894">
        <v>27</v>
      </c>
      <c r="D894" s="18">
        <v>0.5</v>
      </c>
      <c r="E894" s="35">
        <f t="shared" si="222"/>
        <v>1.6147058823529414E-2</v>
      </c>
      <c r="G894">
        <f t="shared" si="210"/>
        <v>16.147058823529413</v>
      </c>
    </row>
    <row r="895" spans="1:7" outlineLevel="6">
      <c r="A895" s="20" t="s">
        <v>1053</v>
      </c>
      <c r="B895" t="s">
        <v>118</v>
      </c>
      <c r="C895">
        <v>100</v>
      </c>
      <c r="D895" s="18">
        <v>1</v>
      </c>
      <c r="E895" s="35">
        <f t="shared" si="222"/>
        <v>5.9803921568627447E-2</v>
      </c>
      <c r="G895">
        <f t="shared" si="210"/>
        <v>59.803921568627445</v>
      </c>
    </row>
    <row r="896" spans="1:7" outlineLevel="6">
      <c r="A896" s="20" t="s">
        <v>1054</v>
      </c>
      <c r="B896" t="s">
        <v>120</v>
      </c>
      <c r="C896">
        <v>74</v>
      </c>
      <c r="D896" s="18">
        <v>0</v>
      </c>
      <c r="E896" s="35">
        <f t="shared" si="222"/>
        <v>4.4254901960784319E-2</v>
      </c>
      <c r="G896">
        <f t="shared" si="210"/>
        <v>44.254901960784316</v>
      </c>
    </row>
    <row r="897" spans="1:7" s="30" customFormat="1" outlineLevel="5">
      <c r="A897" s="29" t="s">
        <v>1055</v>
      </c>
      <c r="B897" s="30" t="s">
        <v>122</v>
      </c>
      <c r="C897" s="30">
        <v>105</v>
      </c>
      <c r="D897" s="31">
        <v>0</v>
      </c>
      <c r="E897" s="37">
        <v>9.7600000000000006E-2</v>
      </c>
      <c r="F897" s="1">
        <f t="shared" ref="F897" si="223">D897*E897</f>
        <v>0</v>
      </c>
      <c r="G897" s="72">
        <f>SUM(G898:G903)</f>
        <v>97.600000000000009</v>
      </c>
    </row>
    <row r="898" spans="1:7" outlineLevel="6">
      <c r="A898" s="20" t="s">
        <v>1056</v>
      </c>
      <c r="B898" t="s">
        <v>41</v>
      </c>
      <c r="C898">
        <v>1</v>
      </c>
      <c r="D898" s="18">
        <v>0</v>
      </c>
      <c r="E898" s="35">
        <f>$E$897*C898/SUM($C$898:$C$903)</f>
        <v>6.1772151898734182E-4</v>
      </c>
      <c r="G898">
        <f t="shared" si="210"/>
        <v>0.61772151898734184</v>
      </c>
    </row>
    <row r="899" spans="1:7" outlineLevel="6">
      <c r="A899" s="20" t="s">
        <v>1057</v>
      </c>
      <c r="B899" t="s">
        <v>125</v>
      </c>
      <c r="C899">
        <v>3</v>
      </c>
      <c r="D899" s="18">
        <v>0</v>
      </c>
      <c r="E899" s="35">
        <f t="shared" ref="E899:E903" si="224">$E$897*C899/SUM($C$898:$C$903)</f>
        <v>1.8531645569620254E-3</v>
      </c>
      <c r="G899">
        <f t="shared" si="210"/>
        <v>1.8531645569620254</v>
      </c>
    </row>
    <row r="900" spans="1:7" outlineLevel="6">
      <c r="A900" s="20" t="s">
        <v>1058</v>
      </c>
      <c r="B900" t="s">
        <v>127</v>
      </c>
      <c r="C900">
        <v>2</v>
      </c>
      <c r="D900" s="18">
        <v>0</v>
      </c>
      <c r="E900" s="35">
        <f t="shared" si="224"/>
        <v>1.2354430379746836E-3</v>
      </c>
      <c r="G900">
        <f t="shared" si="210"/>
        <v>1.2354430379746837</v>
      </c>
    </row>
    <row r="901" spans="1:7" outlineLevel="6">
      <c r="A901" s="20" t="s">
        <v>1059</v>
      </c>
      <c r="B901" t="s">
        <v>129</v>
      </c>
      <c r="C901">
        <v>30</v>
      </c>
      <c r="D901" s="18">
        <v>0</v>
      </c>
      <c r="E901" s="35">
        <f t="shared" si="224"/>
        <v>1.8531645569620257E-2</v>
      </c>
      <c r="G901">
        <f t="shared" si="210"/>
        <v>18.531645569620256</v>
      </c>
    </row>
    <row r="902" spans="1:7" outlineLevel="6">
      <c r="A902" s="20" t="s">
        <v>1060</v>
      </c>
      <c r="B902" t="s">
        <v>131</v>
      </c>
      <c r="C902">
        <v>27</v>
      </c>
      <c r="D902" s="18">
        <v>0</v>
      </c>
      <c r="E902" s="35">
        <f t="shared" si="224"/>
        <v>1.6678481012658231E-2</v>
      </c>
      <c r="G902">
        <f t="shared" si="210"/>
        <v>16.678481012658231</v>
      </c>
    </row>
    <row r="903" spans="1:7" outlineLevel="6">
      <c r="A903" s="20" t="s">
        <v>1061</v>
      </c>
      <c r="B903" t="s">
        <v>133</v>
      </c>
      <c r="C903">
        <v>95</v>
      </c>
      <c r="D903" s="18">
        <v>0</v>
      </c>
      <c r="E903" s="35">
        <f t="shared" si="224"/>
        <v>5.868354430379747E-2</v>
      </c>
      <c r="G903">
        <f t="shared" si="210"/>
        <v>58.683544303797468</v>
      </c>
    </row>
    <row r="904" spans="1:7" s="30" customFormat="1" outlineLevel="5">
      <c r="A904" s="29" t="s">
        <v>1062</v>
      </c>
      <c r="B904" s="30" t="s">
        <v>135</v>
      </c>
      <c r="C904" s="30">
        <v>90</v>
      </c>
      <c r="D904" s="31">
        <v>0.31</v>
      </c>
      <c r="E904" s="37">
        <v>1.2200000000000001E-2</v>
      </c>
      <c r="F904" s="1">
        <f t="shared" ref="F904" si="225">D904*E904</f>
        <v>3.7820000000000002E-3</v>
      </c>
      <c r="G904" s="72">
        <f>SUM(G905:G909)</f>
        <v>12.200000000000001</v>
      </c>
    </row>
    <row r="905" spans="1:7" outlineLevel="6">
      <c r="A905" s="20" t="s">
        <v>1063</v>
      </c>
      <c r="B905" t="s">
        <v>137</v>
      </c>
      <c r="C905">
        <v>1</v>
      </c>
      <c r="D905" s="18">
        <v>1</v>
      </c>
      <c r="E905" s="35">
        <f>$E$904*C905/SUM($C$905:$C$909)</f>
        <v>1.0252100840336136E-4</v>
      </c>
      <c r="G905">
        <f t="shared" si="210"/>
        <v>0.10252100840336136</v>
      </c>
    </row>
    <row r="906" spans="1:7" outlineLevel="6">
      <c r="A906" s="20" t="s">
        <v>1064</v>
      </c>
      <c r="B906" t="s">
        <v>125</v>
      </c>
      <c r="C906">
        <v>1</v>
      </c>
      <c r="D906" s="18">
        <v>1</v>
      </c>
      <c r="E906" s="35">
        <f t="shared" ref="E906:E909" si="226">$E$904*C906/SUM($C$905:$C$909)</f>
        <v>1.0252100840336136E-4</v>
      </c>
      <c r="G906">
        <f t="shared" si="210"/>
        <v>0.10252100840336136</v>
      </c>
    </row>
    <row r="907" spans="1:7" outlineLevel="6">
      <c r="A907" s="20" t="s">
        <v>1065</v>
      </c>
      <c r="B907" t="s">
        <v>140</v>
      </c>
      <c r="C907">
        <v>5</v>
      </c>
      <c r="D907" s="18">
        <v>1</v>
      </c>
      <c r="E907" s="35">
        <f t="shared" si="226"/>
        <v>5.1260504201680677E-4</v>
      </c>
      <c r="G907">
        <f t="shared" si="210"/>
        <v>0.51260504201680679</v>
      </c>
    </row>
    <row r="908" spans="1:7" outlineLevel="6">
      <c r="A908" s="20" t="s">
        <v>1066</v>
      </c>
      <c r="B908" t="s">
        <v>142</v>
      </c>
      <c r="C908">
        <v>30</v>
      </c>
      <c r="D908" s="18">
        <v>1</v>
      </c>
      <c r="E908" s="35">
        <f t="shared" si="226"/>
        <v>3.0756302521008408E-3</v>
      </c>
      <c r="G908">
        <f t="shared" si="210"/>
        <v>3.075630252100841</v>
      </c>
    </row>
    <row r="909" spans="1:7" outlineLevel="6">
      <c r="A909" s="20" t="s">
        <v>1067</v>
      </c>
      <c r="B909" t="s">
        <v>144</v>
      </c>
      <c r="C909">
        <v>82</v>
      </c>
      <c r="D909" s="18">
        <v>0</v>
      </c>
      <c r="E909" s="35">
        <f t="shared" si="226"/>
        <v>8.40672268907563E-3</v>
      </c>
      <c r="G909">
        <f t="shared" si="210"/>
        <v>8.4067226890756306</v>
      </c>
    </row>
    <row r="910" spans="1:7" s="30" customFormat="1" outlineLevel="5">
      <c r="A910" s="29" t="s">
        <v>1068</v>
      </c>
      <c r="B910" s="30" t="s">
        <v>146</v>
      </c>
      <c r="C910" s="30">
        <v>90</v>
      </c>
      <c r="D910" s="31">
        <v>0</v>
      </c>
      <c r="E910" s="37">
        <v>3.0499999999999999E-2</v>
      </c>
      <c r="F910" s="1">
        <f t="shared" ref="F910" si="227">D910*E910</f>
        <v>0</v>
      </c>
      <c r="G910" s="72">
        <f>SUM(G911:G914)</f>
        <v>30.499999999999996</v>
      </c>
    </row>
    <row r="911" spans="1:7" outlineLevel="6">
      <c r="A911" s="20" t="s">
        <v>1069</v>
      </c>
      <c r="B911" t="s">
        <v>137</v>
      </c>
      <c r="C911">
        <v>1</v>
      </c>
      <c r="D911" s="18">
        <v>0</v>
      </c>
      <c r="E911" s="35">
        <f>$E$910*C911/SUM($C$911:$C$914)</f>
        <v>3.1122448979591837E-4</v>
      </c>
      <c r="G911">
        <f t="shared" si="210"/>
        <v>0.31122448979591838</v>
      </c>
    </row>
    <row r="912" spans="1:7" outlineLevel="6">
      <c r="A912" s="20" t="s">
        <v>1070</v>
      </c>
      <c r="B912" t="s">
        <v>125</v>
      </c>
      <c r="C912">
        <v>2</v>
      </c>
      <c r="D912" s="18">
        <v>0</v>
      </c>
      <c r="E912" s="35">
        <f t="shared" ref="E912:E914" si="228">$E$910*C912/SUM($C$911:$C$914)</f>
        <v>6.2244897959183674E-4</v>
      </c>
      <c r="G912">
        <f t="shared" si="210"/>
        <v>0.62244897959183676</v>
      </c>
    </row>
    <row r="913" spans="1:7" outlineLevel="6">
      <c r="A913" s="20" t="s">
        <v>1071</v>
      </c>
      <c r="B913" t="s">
        <v>101</v>
      </c>
      <c r="C913">
        <v>10</v>
      </c>
      <c r="D913" s="18">
        <v>0</v>
      </c>
      <c r="E913" s="35">
        <f t="shared" si="228"/>
        <v>3.1122448979591837E-3</v>
      </c>
      <c r="G913">
        <f t="shared" si="210"/>
        <v>3.1122448979591839</v>
      </c>
    </row>
    <row r="914" spans="1:7" outlineLevel="6">
      <c r="A914" s="20" t="s">
        <v>1072</v>
      </c>
      <c r="B914" t="s">
        <v>151</v>
      </c>
      <c r="C914">
        <v>85</v>
      </c>
      <c r="D914" s="18">
        <v>0</v>
      </c>
      <c r="E914" s="35">
        <f t="shared" si="228"/>
        <v>2.6454081632653059E-2</v>
      </c>
      <c r="G914">
        <f t="shared" si="210"/>
        <v>26.454081632653057</v>
      </c>
    </row>
    <row r="915" spans="1:7" s="30" customFormat="1" outlineLevel="5">
      <c r="A915" s="29" t="s">
        <v>1073</v>
      </c>
      <c r="B915" s="30" t="s">
        <v>153</v>
      </c>
      <c r="C915" s="30">
        <v>90</v>
      </c>
      <c r="D915" s="31">
        <v>0</v>
      </c>
      <c r="E915" s="37">
        <v>8.5400000000000004E-2</v>
      </c>
      <c r="F915" s="1">
        <f t="shared" ref="F915" si="229">D915*E915</f>
        <v>0</v>
      </c>
      <c r="G915" s="72">
        <f>SUM(G916:G919)</f>
        <v>85.4</v>
      </c>
    </row>
    <row r="916" spans="1:7" outlineLevel="6">
      <c r="A916" s="20" t="s">
        <v>1074</v>
      </c>
      <c r="B916" t="s">
        <v>137</v>
      </c>
      <c r="C916">
        <v>1</v>
      </c>
      <c r="D916" s="18">
        <v>0</v>
      </c>
      <c r="E916" s="35">
        <f>$E$915*C916/SUM($C$916:$C$919)</f>
        <v>8.714285714285715E-4</v>
      </c>
      <c r="G916">
        <f t="shared" ref="G916:G979" si="230">E916*$H$1</f>
        <v>0.87142857142857155</v>
      </c>
    </row>
    <row r="917" spans="1:7" outlineLevel="6">
      <c r="A917" s="20" t="s">
        <v>1075</v>
      </c>
      <c r="B917" t="s">
        <v>125</v>
      </c>
      <c r="C917">
        <v>2</v>
      </c>
      <c r="D917" s="18">
        <v>0</v>
      </c>
      <c r="E917" s="35">
        <f t="shared" ref="E917:E919" si="231">$E$915*C917/SUM($C$916:$C$919)</f>
        <v>1.742857142857143E-3</v>
      </c>
      <c r="G917">
        <f t="shared" si="230"/>
        <v>1.7428571428571431</v>
      </c>
    </row>
    <row r="918" spans="1:7" outlineLevel="6">
      <c r="A918" s="20" t="s">
        <v>1076</v>
      </c>
      <c r="B918" t="s">
        <v>157</v>
      </c>
      <c r="C918">
        <v>10</v>
      </c>
      <c r="D918" s="18">
        <v>0</v>
      </c>
      <c r="E918" s="35">
        <f t="shared" si="231"/>
        <v>8.7142857142857161E-3</v>
      </c>
      <c r="G918">
        <f t="shared" si="230"/>
        <v>8.7142857142857153</v>
      </c>
    </row>
    <row r="919" spans="1:7" outlineLevel="6">
      <c r="A919" s="20" t="s">
        <v>1077</v>
      </c>
      <c r="B919" t="s">
        <v>151</v>
      </c>
      <c r="C919">
        <v>85</v>
      </c>
      <c r="D919" s="18">
        <v>0</v>
      </c>
      <c r="E919" s="35">
        <f t="shared" si="231"/>
        <v>7.407142857142858E-2</v>
      </c>
      <c r="G919">
        <f t="shared" si="230"/>
        <v>74.071428571428584</v>
      </c>
    </row>
    <row r="920" spans="1:7" s="30" customFormat="1" outlineLevel="5">
      <c r="A920" s="29" t="s">
        <v>1078</v>
      </c>
      <c r="B920" s="30" t="s">
        <v>160</v>
      </c>
      <c r="C920" s="30">
        <v>75</v>
      </c>
      <c r="D920" s="31">
        <v>0</v>
      </c>
      <c r="E920" s="37">
        <v>8.5400000000000004E-2</v>
      </c>
      <c r="F920" s="1">
        <f t="shared" ref="F920" si="232">D920*E920</f>
        <v>0</v>
      </c>
      <c r="G920" s="72">
        <f>SUM(G921:G924)</f>
        <v>85.4</v>
      </c>
    </row>
    <row r="921" spans="1:7" outlineLevel="6">
      <c r="A921" s="20" t="s">
        <v>1079</v>
      </c>
      <c r="B921" t="s">
        <v>137</v>
      </c>
      <c r="C921">
        <v>1</v>
      </c>
      <c r="D921" s="18">
        <v>0</v>
      </c>
      <c r="E921" s="35">
        <f>$E$920*C921/SUM($C$921:$C$924)</f>
        <v>1.0289156626506024E-3</v>
      </c>
      <c r="G921">
        <f t="shared" si="230"/>
        <v>1.0289156626506024</v>
      </c>
    </row>
    <row r="922" spans="1:7" outlineLevel="6">
      <c r="A922" s="20" t="s">
        <v>1080</v>
      </c>
      <c r="B922" t="s">
        <v>125</v>
      </c>
      <c r="C922">
        <v>2</v>
      </c>
      <c r="D922" s="18">
        <v>0</v>
      </c>
      <c r="E922" s="35">
        <f t="shared" ref="E922:E924" si="233">$E$920*C922/SUM($C$921:$C$924)</f>
        <v>2.0578313253012048E-3</v>
      </c>
      <c r="G922">
        <f t="shared" si="230"/>
        <v>2.0578313253012048</v>
      </c>
    </row>
    <row r="923" spans="1:7" outlineLevel="6">
      <c r="A923" s="20" t="s">
        <v>1081</v>
      </c>
      <c r="B923" t="s">
        <v>157</v>
      </c>
      <c r="C923">
        <v>10</v>
      </c>
      <c r="D923" s="18">
        <v>0</v>
      </c>
      <c r="E923" s="35">
        <f t="shared" si="233"/>
        <v>1.0289156626506025E-2</v>
      </c>
      <c r="G923">
        <f t="shared" si="230"/>
        <v>10.289156626506024</v>
      </c>
    </row>
    <row r="924" spans="1:7" outlineLevel="6">
      <c r="A924" s="20" t="s">
        <v>1082</v>
      </c>
      <c r="B924" t="s">
        <v>151</v>
      </c>
      <c r="C924">
        <v>70</v>
      </c>
      <c r="D924" s="18">
        <v>0</v>
      </c>
      <c r="E924" s="35">
        <f t="shared" si="233"/>
        <v>7.2024096385542177E-2</v>
      </c>
      <c r="G924">
        <f t="shared" si="230"/>
        <v>72.02409638554218</v>
      </c>
    </row>
    <row r="925" spans="1:7" s="30" customFormat="1" outlineLevel="5">
      <c r="A925" s="29" t="s">
        <v>1083</v>
      </c>
      <c r="B925" s="30" t="s">
        <v>166</v>
      </c>
      <c r="C925" s="30">
        <v>120</v>
      </c>
      <c r="D925" s="31">
        <v>0</v>
      </c>
      <c r="E925" s="37">
        <v>3.6600000000000001E-2</v>
      </c>
      <c r="F925" s="1">
        <f t="shared" ref="F925" si="234">D925*E925</f>
        <v>0</v>
      </c>
      <c r="G925" s="72">
        <f>SUM(G926:G930)</f>
        <v>36.6</v>
      </c>
    </row>
    <row r="926" spans="1:7" outlineLevel="6">
      <c r="A926" s="20" t="s">
        <v>1084</v>
      </c>
      <c r="B926" t="s">
        <v>137</v>
      </c>
      <c r="C926">
        <v>1</v>
      </c>
      <c r="D926" s="18">
        <v>0</v>
      </c>
      <c r="E926" s="35">
        <f>$E$925*C926/SUM($C$926:$C$930)</f>
        <v>2.0333333333333333E-4</v>
      </c>
      <c r="G926">
        <f t="shared" si="230"/>
        <v>0.20333333333333334</v>
      </c>
    </row>
    <row r="927" spans="1:7" outlineLevel="6">
      <c r="A927" s="20" t="s">
        <v>1085</v>
      </c>
      <c r="B927" t="s">
        <v>125</v>
      </c>
      <c r="C927">
        <v>2</v>
      </c>
      <c r="D927" s="18">
        <v>0</v>
      </c>
      <c r="E927" s="35">
        <f t="shared" ref="E927:E930" si="235">$E$925*C927/SUM($C$926:$C$930)</f>
        <v>4.0666666666666667E-4</v>
      </c>
      <c r="G927">
        <f t="shared" si="230"/>
        <v>0.40666666666666668</v>
      </c>
    </row>
    <row r="928" spans="1:7" outlineLevel="6">
      <c r="A928" s="20" t="s">
        <v>1086</v>
      </c>
      <c r="B928" t="s">
        <v>157</v>
      </c>
      <c r="C928">
        <v>7</v>
      </c>
      <c r="D928" s="18">
        <v>0</v>
      </c>
      <c r="E928" s="35">
        <f t="shared" si="235"/>
        <v>1.4233333333333333E-3</v>
      </c>
      <c r="G928">
        <f t="shared" si="230"/>
        <v>1.4233333333333333</v>
      </c>
    </row>
    <row r="929" spans="1:7" outlineLevel="6">
      <c r="A929" s="20" t="s">
        <v>1087</v>
      </c>
      <c r="B929" t="s">
        <v>171</v>
      </c>
      <c r="C929">
        <v>60</v>
      </c>
      <c r="D929" s="18">
        <v>0</v>
      </c>
      <c r="E929" s="35">
        <f t="shared" si="235"/>
        <v>1.2200000000000001E-2</v>
      </c>
      <c r="G929">
        <f t="shared" si="230"/>
        <v>12.200000000000001</v>
      </c>
    </row>
    <row r="930" spans="1:7" outlineLevel="6">
      <c r="A930" s="20" t="s">
        <v>1088</v>
      </c>
      <c r="B930" t="s">
        <v>173</v>
      </c>
      <c r="C930">
        <v>110</v>
      </c>
      <c r="D930" s="18">
        <v>0</v>
      </c>
      <c r="E930" s="35">
        <f t="shared" si="235"/>
        <v>2.2366666666666667E-2</v>
      </c>
      <c r="G930">
        <f t="shared" si="230"/>
        <v>22.366666666666667</v>
      </c>
    </row>
    <row r="931" spans="1:7" s="30" customFormat="1" outlineLevel="5">
      <c r="A931" s="29" t="s">
        <v>1089</v>
      </c>
      <c r="B931" s="30" t="s">
        <v>175</v>
      </c>
      <c r="C931" s="30">
        <v>120</v>
      </c>
      <c r="D931" s="31">
        <v>0</v>
      </c>
      <c r="E931" s="37">
        <v>6.0999999999999999E-2</v>
      </c>
      <c r="F931" s="1">
        <f t="shared" ref="F931" si="236">D931*E931</f>
        <v>0</v>
      </c>
      <c r="G931" s="72">
        <f>SUM(G932:G935)</f>
        <v>61</v>
      </c>
    </row>
    <row r="932" spans="1:7" outlineLevel="6">
      <c r="A932" s="20" t="s">
        <v>1090</v>
      </c>
      <c r="B932" t="s">
        <v>137</v>
      </c>
      <c r="C932">
        <v>1</v>
      </c>
      <c r="D932" s="18">
        <v>0</v>
      </c>
      <c r="E932" s="35">
        <f>$E$931*C932/SUM($C$932:$C$935)</f>
        <v>4.7656249999999999E-4</v>
      </c>
      <c r="G932">
        <f t="shared" si="230"/>
        <v>0.4765625</v>
      </c>
    </row>
    <row r="933" spans="1:7" outlineLevel="6">
      <c r="A933" s="20" t="s">
        <v>1091</v>
      </c>
      <c r="B933" t="s">
        <v>125</v>
      </c>
      <c r="C933">
        <v>2</v>
      </c>
      <c r="D933" s="18">
        <v>0</v>
      </c>
      <c r="E933" s="35">
        <f t="shared" ref="E933:E935" si="237">$E$931*C933/SUM($C$932:$C$935)</f>
        <v>9.5312499999999998E-4</v>
      </c>
      <c r="G933">
        <f t="shared" si="230"/>
        <v>0.953125</v>
      </c>
    </row>
    <row r="934" spans="1:7" outlineLevel="6">
      <c r="A934" s="20" t="s">
        <v>1092</v>
      </c>
      <c r="B934" t="s">
        <v>157</v>
      </c>
      <c r="C934">
        <v>10</v>
      </c>
      <c r="D934" s="18">
        <v>0</v>
      </c>
      <c r="E934" s="35">
        <f t="shared" si="237"/>
        <v>4.7656249999999999E-3</v>
      </c>
      <c r="G934">
        <f t="shared" si="230"/>
        <v>4.765625</v>
      </c>
    </row>
    <row r="935" spans="1:7" outlineLevel="6">
      <c r="A935" s="20" t="s">
        <v>1093</v>
      </c>
      <c r="B935" t="s">
        <v>151</v>
      </c>
      <c r="C935">
        <v>115</v>
      </c>
      <c r="D935" s="18">
        <v>0</v>
      </c>
      <c r="E935" s="35">
        <f t="shared" si="237"/>
        <v>5.4804687499999998E-2</v>
      </c>
      <c r="G935">
        <f t="shared" si="230"/>
        <v>54.8046875</v>
      </c>
    </row>
    <row r="936" spans="1:7" s="30" customFormat="1" outlineLevel="5">
      <c r="A936" s="29" t="s">
        <v>1094</v>
      </c>
      <c r="B936" s="30" t="s">
        <v>181</v>
      </c>
      <c r="C936" s="30">
        <v>120</v>
      </c>
      <c r="D936" s="31">
        <v>0</v>
      </c>
      <c r="E936" s="37">
        <v>1.83E-2</v>
      </c>
      <c r="F936" s="1">
        <f t="shared" ref="F936" si="238">D936*E936</f>
        <v>0</v>
      </c>
      <c r="G936" s="72">
        <f>SUM(G937:G940)</f>
        <v>18.299999999999997</v>
      </c>
    </row>
    <row r="937" spans="1:7" outlineLevel="6">
      <c r="A937" s="20" t="s">
        <v>1095</v>
      </c>
      <c r="B937" t="s">
        <v>137</v>
      </c>
      <c r="C937">
        <v>1</v>
      </c>
      <c r="D937" s="18">
        <v>0</v>
      </c>
      <c r="E937" s="35">
        <f>$E$936*C937/SUM($C$937:$C$940)</f>
        <v>1.5000000000000001E-4</v>
      </c>
      <c r="G937">
        <f t="shared" si="230"/>
        <v>0.15000000000000002</v>
      </c>
    </row>
    <row r="938" spans="1:7" outlineLevel="6">
      <c r="A938" s="20" t="s">
        <v>1096</v>
      </c>
      <c r="B938" t="s">
        <v>125</v>
      </c>
      <c r="C938">
        <v>2</v>
      </c>
      <c r="D938" s="18">
        <v>0</v>
      </c>
      <c r="E938" s="35">
        <f t="shared" ref="E938:E940" si="239">$E$936*C938/SUM($C$937:$C$940)</f>
        <v>3.0000000000000003E-4</v>
      </c>
      <c r="G938">
        <f t="shared" si="230"/>
        <v>0.30000000000000004</v>
      </c>
    </row>
    <row r="939" spans="1:7" outlineLevel="6">
      <c r="A939" s="20" t="s">
        <v>1097</v>
      </c>
      <c r="B939" t="s">
        <v>157</v>
      </c>
      <c r="C939">
        <v>5</v>
      </c>
      <c r="D939" s="18">
        <v>0</v>
      </c>
      <c r="E939" s="35">
        <f t="shared" si="239"/>
        <v>7.5000000000000002E-4</v>
      </c>
      <c r="G939">
        <f t="shared" si="230"/>
        <v>0.75</v>
      </c>
    </row>
    <row r="940" spans="1:7" outlineLevel="6">
      <c r="A940" s="20" t="s">
        <v>1098</v>
      </c>
      <c r="B940" t="s">
        <v>151</v>
      </c>
      <c r="C940">
        <v>114</v>
      </c>
      <c r="D940" s="18">
        <v>0</v>
      </c>
      <c r="E940" s="35">
        <f t="shared" si="239"/>
        <v>1.7099999999999997E-2</v>
      </c>
      <c r="G940">
        <f t="shared" si="230"/>
        <v>17.099999999999998</v>
      </c>
    </row>
    <row r="941" spans="1:7" s="30" customFormat="1" outlineLevel="5">
      <c r="A941" s="29" t="s">
        <v>1099</v>
      </c>
      <c r="B941" s="30" t="s">
        <v>187</v>
      </c>
      <c r="C941" s="30">
        <v>105</v>
      </c>
      <c r="D941" s="31">
        <v>0</v>
      </c>
      <c r="E941" s="37">
        <v>4.2700000000000002E-2</v>
      </c>
      <c r="F941" s="1">
        <f t="shared" ref="F941" si="240">D941*E941</f>
        <v>0</v>
      </c>
      <c r="G941" s="72">
        <f>SUM(G942:G945)</f>
        <v>42.7</v>
      </c>
    </row>
    <row r="942" spans="1:7" outlineLevel="6">
      <c r="A942" s="20" t="s">
        <v>1100</v>
      </c>
      <c r="B942" t="s">
        <v>137</v>
      </c>
      <c r="C942">
        <v>1</v>
      </c>
      <c r="D942" s="18">
        <v>0</v>
      </c>
      <c r="E942" s="35">
        <f>$E$941*C942/SUM($C$942:$C$945)</f>
        <v>3.9906542056074767E-4</v>
      </c>
      <c r="G942">
        <f t="shared" si="230"/>
        <v>0.39906542056074767</v>
      </c>
    </row>
    <row r="943" spans="1:7" outlineLevel="6">
      <c r="A943" s="20" t="s">
        <v>1101</v>
      </c>
      <c r="B943" t="s">
        <v>125</v>
      </c>
      <c r="C943">
        <v>2</v>
      </c>
      <c r="D943" s="18">
        <v>0</v>
      </c>
      <c r="E943" s="35">
        <f t="shared" ref="E943:E945" si="241">$E$941*C943/SUM($C$942:$C$945)</f>
        <v>7.9813084112149535E-4</v>
      </c>
      <c r="G943">
        <f t="shared" si="230"/>
        <v>0.79813084112149535</v>
      </c>
    </row>
    <row r="944" spans="1:7" outlineLevel="6">
      <c r="A944" s="20" t="s">
        <v>1102</v>
      </c>
      <c r="B944" t="s">
        <v>157</v>
      </c>
      <c r="C944">
        <v>5</v>
      </c>
      <c r="D944" s="18">
        <v>0</v>
      </c>
      <c r="E944" s="35">
        <f t="shared" si="241"/>
        <v>1.9953271028037385E-3</v>
      </c>
      <c r="G944">
        <f t="shared" si="230"/>
        <v>1.9953271028037385</v>
      </c>
    </row>
    <row r="945" spans="1:7" outlineLevel="6">
      <c r="A945" s="20" t="s">
        <v>1103</v>
      </c>
      <c r="B945" t="s">
        <v>151</v>
      </c>
      <c r="C945">
        <v>99</v>
      </c>
      <c r="D945" s="18">
        <v>0</v>
      </c>
      <c r="E945" s="35">
        <f t="shared" si="241"/>
        <v>3.9507476635514023E-2</v>
      </c>
      <c r="G945">
        <f t="shared" si="230"/>
        <v>39.507476635514024</v>
      </c>
    </row>
    <row r="946" spans="1:7" s="30" customFormat="1" outlineLevel="5">
      <c r="A946" s="29" t="s">
        <v>1104</v>
      </c>
      <c r="B946" s="30" t="s">
        <v>193</v>
      </c>
      <c r="C946" s="30">
        <v>105</v>
      </c>
      <c r="D946" s="31">
        <v>0</v>
      </c>
      <c r="E946" s="37">
        <v>6.0999999999999999E-2</v>
      </c>
      <c r="F946" s="1">
        <f t="shared" ref="F946" si="242">D946*E946</f>
        <v>0</v>
      </c>
      <c r="G946" s="72">
        <f>SUM(G947:G951)</f>
        <v>60.999999999999993</v>
      </c>
    </row>
    <row r="947" spans="1:7" outlineLevel="6">
      <c r="A947" s="20" t="s">
        <v>1105</v>
      </c>
      <c r="B947" t="s">
        <v>137</v>
      </c>
      <c r="C947">
        <v>1</v>
      </c>
      <c r="D947" s="18">
        <v>0</v>
      </c>
      <c r="E947" s="35">
        <f>$E$946*C947/SUM($C$947:$C$951)</f>
        <v>5.0413223140495869E-4</v>
      </c>
      <c r="G947">
        <f t="shared" si="230"/>
        <v>0.50413223140495866</v>
      </c>
    </row>
    <row r="948" spans="1:7" outlineLevel="6">
      <c r="A948" s="20" t="s">
        <v>1106</v>
      </c>
      <c r="B948" t="s">
        <v>125</v>
      </c>
      <c r="C948">
        <v>2</v>
      </c>
      <c r="D948" s="18">
        <v>0</v>
      </c>
      <c r="E948" s="35">
        <f t="shared" ref="E948:E951" si="243">$E$946*C948/SUM($C$947:$C$951)</f>
        <v>1.0082644628099174E-3</v>
      </c>
      <c r="G948">
        <f t="shared" si="230"/>
        <v>1.0082644628099173</v>
      </c>
    </row>
    <row r="949" spans="1:7" outlineLevel="6">
      <c r="A949" s="20" t="s">
        <v>1107</v>
      </c>
      <c r="B949" t="s">
        <v>197</v>
      </c>
      <c r="C949">
        <v>5</v>
      </c>
      <c r="D949" s="18">
        <v>0</v>
      </c>
      <c r="E949" s="35">
        <f t="shared" si="243"/>
        <v>2.5206611570247933E-3</v>
      </c>
      <c r="G949">
        <f t="shared" si="230"/>
        <v>2.5206611570247932</v>
      </c>
    </row>
    <row r="950" spans="1:7" outlineLevel="6">
      <c r="A950" s="20" t="s">
        <v>1108</v>
      </c>
      <c r="B950" t="s">
        <v>199</v>
      </c>
      <c r="C950">
        <v>12</v>
      </c>
      <c r="D950" s="18">
        <v>0</v>
      </c>
      <c r="E950" s="35">
        <f t="shared" si="243"/>
        <v>6.0495867768595038E-3</v>
      </c>
      <c r="G950">
        <f t="shared" si="230"/>
        <v>6.0495867768595035</v>
      </c>
    </row>
    <row r="951" spans="1:7" outlineLevel="6">
      <c r="A951" s="20" t="s">
        <v>1109</v>
      </c>
      <c r="B951" t="s">
        <v>201</v>
      </c>
      <c r="C951">
        <v>101</v>
      </c>
      <c r="D951" s="18">
        <v>0</v>
      </c>
      <c r="E951" s="35">
        <f t="shared" si="243"/>
        <v>5.091735537190082E-2</v>
      </c>
      <c r="G951">
        <f t="shared" si="230"/>
        <v>50.917355371900818</v>
      </c>
    </row>
    <row r="952" spans="1:7" s="30" customFormat="1" outlineLevel="5">
      <c r="A952" s="29" t="s">
        <v>1110</v>
      </c>
      <c r="B952" s="30" t="s">
        <v>203</v>
      </c>
      <c r="C952" s="30">
        <v>60</v>
      </c>
      <c r="D952" s="31">
        <v>0</v>
      </c>
      <c r="E952" s="37">
        <v>1.83E-2</v>
      </c>
      <c r="F952" s="1">
        <f t="shared" ref="F952" si="244">D952*E952</f>
        <v>0</v>
      </c>
      <c r="G952" s="72">
        <f>SUM(G953:G956)</f>
        <v>18.299999999999997</v>
      </c>
    </row>
    <row r="953" spans="1:7" outlineLevel="6">
      <c r="A953" s="20" t="s">
        <v>1111</v>
      </c>
      <c r="B953" t="s">
        <v>41</v>
      </c>
      <c r="C953">
        <v>1</v>
      </c>
      <c r="D953" s="18">
        <v>0</v>
      </c>
      <c r="E953" s="35">
        <f>$E$952*C953/SUM($C$953:$C$956)</f>
        <v>3.0499999999999999E-4</v>
      </c>
      <c r="G953">
        <f t="shared" si="230"/>
        <v>0.30499999999999999</v>
      </c>
    </row>
    <row r="954" spans="1:7" outlineLevel="6">
      <c r="A954" s="20" t="s">
        <v>1112</v>
      </c>
      <c r="B954" t="s">
        <v>157</v>
      </c>
      <c r="C954">
        <v>3</v>
      </c>
      <c r="D954" s="18">
        <v>0</v>
      </c>
      <c r="E954" s="35">
        <f t="shared" ref="E954:E956" si="245">$E$952*C954/SUM($C$953:$C$956)</f>
        <v>9.1500000000000012E-4</v>
      </c>
      <c r="G954">
        <f t="shared" si="230"/>
        <v>0.91500000000000015</v>
      </c>
    </row>
    <row r="955" spans="1:7" outlineLevel="6">
      <c r="A955" s="20" t="s">
        <v>1113</v>
      </c>
      <c r="B955" t="s">
        <v>125</v>
      </c>
      <c r="C955">
        <v>1</v>
      </c>
      <c r="D955" s="18">
        <v>0</v>
      </c>
      <c r="E955" s="35">
        <f t="shared" si="245"/>
        <v>3.0499999999999999E-4</v>
      </c>
      <c r="G955">
        <f t="shared" si="230"/>
        <v>0.30499999999999999</v>
      </c>
    </row>
    <row r="956" spans="1:7" outlineLevel="6">
      <c r="A956" s="20" t="s">
        <v>1114</v>
      </c>
      <c r="B956" t="s">
        <v>151</v>
      </c>
      <c r="C956">
        <v>55</v>
      </c>
      <c r="D956" s="18">
        <v>0</v>
      </c>
      <c r="E956" s="35">
        <f t="shared" si="245"/>
        <v>1.6774999999999998E-2</v>
      </c>
      <c r="G956">
        <f t="shared" si="230"/>
        <v>16.774999999999999</v>
      </c>
    </row>
    <row r="957" spans="1:7" s="28" customFormat="1" ht="20.25" outlineLevel="4">
      <c r="A957" s="67" t="s">
        <v>1115</v>
      </c>
      <c r="B957" s="68" t="s">
        <v>7</v>
      </c>
      <c r="C957" s="68">
        <v>225</v>
      </c>
      <c r="D957" s="69">
        <v>0</v>
      </c>
      <c r="E957" s="80">
        <f>SUM(E958,E964)</f>
        <v>0.2379</v>
      </c>
      <c r="F957" s="70">
        <f>SUM(F958,F964)</f>
        <v>0</v>
      </c>
      <c r="G957" s="70">
        <f>SUM(G958,G964)</f>
        <v>237.9</v>
      </c>
    </row>
    <row r="958" spans="1:7" outlineLevel="5">
      <c r="A958" s="20" t="s">
        <v>1116</v>
      </c>
      <c r="B958" t="s">
        <v>210</v>
      </c>
      <c r="C958">
        <v>93</v>
      </c>
      <c r="D958" s="18">
        <v>0</v>
      </c>
      <c r="E958" s="26">
        <v>0.1769</v>
      </c>
      <c r="F958" s="1">
        <f t="shared" ref="F958" si="246">D958*E958</f>
        <v>0</v>
      </c>
      <c r="G958" s="72">
        <f>SUM(G959:G963)</f>
        <v>176.9</v>
      </c>
    </row>
    <row r="959" spans="1:7" outlineLevel="6">
      <c r="A959" s="20" t="s">
        <v>1117</v>
      </c>
      <c r="B959" t="s">
        <v>137</v>
      </c>
      <c r="C959">
        <v>1</v>
      </c>
      <c r="D959" s="18">
        <v>0</v>
      </c>
      <c r="E959" s="35">
        <f>$E$958*C959/SUM($C$959:$C$963)</f>
        <v>1.4741666666666666E-3</v>
      </c>
      <c r="G959">
        <f t="shared" si="230"/>
        <v>1.4741666666666666</v>
      </c>
    </row>
    <row r="960" spans="1:7" outlineLevel="6">
      <c r="A960" s="20" t="s">
        <v>1118</v>
      </c>
      <c r="B960" t="s">
        <v>114</v>
      </c>
      <c r="C960">
        <v>4</v>
      </c>
      <c r="D960" s="18">
        <v>0</v>
      </c>
      <c r="E960" s="35">
        <f t="shared" ref="E960:E963" si="247">$E$958*C960/SUM($C$959:$C$963)</f>
        <v>5.8966666666666664E-3</v>
      </c>
      <c r="G960">
        <f t="shared" si="230"/>
        <v>5.8966666666666665</v>
      </c>
    </row>
    <row r="961" spans="1:7" outlineLevel="6">
      <c r="A961" s="20" t="s">
        <v>1119</v>
      </c>
      <c r="B961" t="s">
        <v>214</v>
      </c>
      <c r="C961">
        <v>88</v>
      </c>
      <c r="D961" s="18">
        <v>0</v>
      </c>
      <c r="E961" s="35">
        <f t="shared" si="247"/>
        <v>0.12972666666666666</v>
      </c>
      <c r="G961">
        <f t="shared" si="230"/>
        <v>129.72666666666666</v>
      </c>
    </row>
    <row r="962" spans="1:7" outlineLevel="6">
      <c r="A962" s="20" t="s">
        <v>1120</v>
      </c>
      <c r="B962" t="s">
        <v>216</v>
      </c>
      <c r="C962">
        <v>20</v>
      </c>
      <c r="D962" s="18">
        <v>0</v>
      </c>
      <c r="E962" s="35">
        <f t="shared" si="247"/>
        <v>2.9483333333333337E-2</v>
      </c>
      <c r="G962">
        <f t="shared" si="230"/>
        <v>29.483333333333338</v>
      </c>
    </row>
    <row r="963" spans="1:7" outlineLevel="6">
      <c r="A963" s="20" t="s">
        <v>1121</v>
      </c>
      <c r="B963" t="s">
        <v>218</v>
      </c>
      <c r="C963">
        <v>7</v>
      </c>
      <c r="D963" s="18">
        <v>0</v>
      </c>
      <c r="E963" s="35">
        <f t="shared" si="247"/>
        <v>1.0319166666666666E-2</v>
      </c>
      <c r="G963">
        <f t="shared" si="230"/>
        <v>10.319166666666666</v>
      </c>
    </row>
    <row r="964" spans="1:7" s="30" customFormat="1" outlineLevel="5">
      <c r="A964" s="29" t="s">
        <v>1122</v>
      </c>
      <c r="B964" s="30" t="s">
        <v>220</v>
      </c>
      <c r="C964" s="30">
        <v>105</v>
      </c>
      <c r="D964" s="31">
        <v>0</v>
      </c>
      <c r="E964" s="37">
        <v>6.0999999999999999E-2</v>
      </c>
      <c r="F964" s="1">
        <f t="shared" ref="F964" si="248">D964*E964</f>
        <v>0</v>
      </c>
      <c r="G964" s="72">
        <f>SUM(G965:G972)</f>
        <v>61</v>
      </c>
    </row>
    <row r="965" spans="1:7" outlineLevel="6">
      <c r="A965" s="20" t="s">
        <v>1123</v>
      </c>
      <c r="B965" t="s">
        <v>137</v>
      </c>
      <c r="C965">
        <v>1</v>
      </c>
      <c r="D965" s="18">
        <v>0</v>
      </c>
      <c r="E965" s="35">
        <f>$E$964*C965/SUM($C$965:$C$972)</f>
        <v>2.8372093023255814E-4</v>
      </c>
      <c r="G965">
        <f t="shared" si="230"/>
        <v>0.28372093023255812</v>
      </c>
    </row>
    <row r="966" spans="1:7" outlineLevel="6">
      <c r="A966" s="20" t="s">
        <v>1124</v>
      </c>
      <c r="B966" t="s">
        <v>157</v>
      </c>
      <c r="C966">
        <v>47</v>
      </c>
      <c r="D966" s="18">
        <v>0</v>
      </c>
      <c r="E966" s="35">
        <f t="shared" ref="E966:E972" si="249">$E$964*C966/SUM($C$965:$C$972)</f>
        <v>1.3334883720930233E-2</v>
      </c>
      <c r="G966">
        <f t="shared" si="230"/>
        <v>13.334883720930232</v>
      </c>
    </row>
    <row r="967" spans="1:7" outlineLevel="6">
      <c r="A967" s="20" t="s">
        <v>1125</v>
      </c>
      <c r="B967" t="s">
        <v>125</v>
      </c>
      <c r="C967">
        <v>2</v>
      </c>
      <c r="D967" s="18">
        <v>0</v>
      </c>
      <c r="E967" s="35">
        <f t="shared" si="249"/>
        <v>5.6744186046511628E-4</v>
      </c>
      <c r="G967">
        <f t="shared" si="230"/>
        <v>0.56744186046511624</v>
      </c>
    </row>
    <row r="968" spans="1:7" outlineLevel="6">
      <c r="A968" s="20" t="s">
        <v>1126</v>
      </c>
      <c r="B968" t="s">
        <v>225</v>
      </c>
      <c r="C968">
        <v>40</v>
      </c>
      <c r="D968" s="18">
        <v>0</v>
      </c>
      <c r="E968" s="35">
        <f t="shared" si="249"/>
        <v>1.1348837209302326E-2</v>
      </c>
      <c r="G968">
        <f t="shared" si="230"/>
        <v>11.348837209302326</v>
      </c>
    </row>
    <row r="969" spans="1:7" outlineLevel="6">
      <c r="A969" s="20" t="s">
        <v>1127</v>
      </c>
      <c r="B969" t="s">
        <v>227</v>
      </c>
      <c r="C969">
        <v>25</v>
      </c>
      <c r="D969" s="18">
        <v>0</v>
      </c>
      <c r="E969" s="35">
        <f t="shared" si="249"/>
        <v>7.0930232558139529E-3</v>
      </c>
      <c r="G969">
        <f t="shared" si="230"/>
        <v>7.0930232558139528</v>
      </c>
    </row>
    <row r="970" spans="1:7" outlineLevel="6">
      <c r="A970" s="20" t="s">
        <v>1128</v>
      </c>
      <c r="B970" t="s">
        <v>229</v>
      </c>
      <c r="C970">
        <v>15</v>
      </c>
      <c r="D970" s="18">
        <v>0</v>
      </c>
      <c r="E970" s="35">
        <f t="shared" si="249"/>
        <v>4.2558139534883722E-3</v>
      </c>
      <c r="G970">
        <f t="shared" si="230"/>
        <v>4.2558139534883725</v>
      </c>
    </row>
    <row r="971" spans="1:7" outlineLevel="6">
      <c r="A971" s="20" t="s">
        <v>1129</v>
      </c>
      <c r="B971" t="s">
        <v>231</v>
      </c>
      <c r="C971">
        <v>12</v>
      </c>
      <c r="D971" s="18">
        <v>0</v>
      </c>
      <c r="E971" s="35">
        <f t="shared" si="249"/>
        <v>3.4046511627906974E-3</v>
      </c>
      <c r="G971">
        <f t="shared" si="230"/>
        <v>3.4046511627906972</v>
      </c>
    </row>
    <row r="972" spans="1:7" outlineLevel="6">
      <c r="A972" s="20" t="s">
        <v>1130</v>
      </c>
      <c r="B972" t="s">
        <v>233</v>
      </c>
      <c r="C972">
        <v>73</v>
      </c>
      <c r="D972" s="18">
        <v>0</v>
      </c>
      <c r="E972" s="35">
        <f t="shared" si="249"/>
        <v>2.0711627906976747E-2</v>
      </c>
      <c r="G972">
        <f t="shared" si="230"/>
        <v>20.711627906976748</v>
      </c>
    </row>
    <row r="973" spans="1:7" s="28" customFormat="1" ht="20.25" outlineLevel="4">
      <c r="A973" s="67" t="s">
        <v>1131</v>
      </c>
      <c r="B973" s="68" t="s">
        <v>8</v>
      </c>
      <c r="C973" s="68">
        <v>120</v>
      </c>
      <c r="D973" s="69">
        <v>0</v>
      </c>
      <c r="E973" s="80">
        <v>0.28060000000000002</v>
      </c>
      <c r="F973" s="70">
        <f>SUM(F974:F979)</f>
        <v>0</v>
      </c>
      <c r="G973" s="70">
        <f>SUM(G974:G979)</f>
        <v>280.60000000000002</v>
      </c>
    </row>
    <row r="974" spans="1:7" outlineLevel="5">
      <c r="A974" s="20" t="s">
        <v>1132</v>
      </c>
      <c r="B974" t="s">
        <v>137</v>
      </c>
      <c r="C974">
        <v>2</v>
      </c>
      <c r="D974" s="18">
        <v>0</v>
      </c>
      <c r="E974" s="35">
        <f>$E$973*C974/SUM($C$974:$C$979)</f>
        <v>3.7165562913907286E-3</v>
      </c>
      <c r="F974" s="1">
        <f t="shared" ref="F973:F979" si="250">D974*E974</f>
        <v>0</v>
      </c>
      <c r="G974">
        <f t="shared" si="230"/>
        <v>3.7165562913907286</v>
      </c>
    </row>
    <row r="975" spans="1:7" outlineLevel="5">
      <c r="A975" s="20" t="s">
        <v>1133</v>
      </c>
      <c r="B975" t="s">
        <v>237</v>
      </c>
      <c r="C975">
        <v>20</v>
      </c>
      <c r="D975" s="18">
        <v>0</v>
      </c>
      <c r="E975" s="35">
        <f t="shared" ref="E975:E979" si="251">$E$973*C975/SUM($C$974:$C$979)</f>
        <v>3.7165562913907282E-2</v>
      </c>
      <c r="F975" s="1">
        <f t="shared" si="250"/>
        <v>0</v>
      </c>
      <c r="G975">
        <f t="shared" si="230"/>
        <v>37.16556291390728</v>
      </c>
    </row>
    <row r="976" spans="1:7" outlineLevel="5">
      <c r="A976" s="20" t="s">
        <v>1134</v>
      </c>
      <c r="B976" t="s">
        <v>239</v>
      </c>
      <c r="C976">
        <v>10</v>
      </c>
      <c r="D976" s="18">
        <v>0</v>
      </c>
      <c r="E976" s="35">
        <f t="shared" si="251"/>
        <v>1.8582781456953641E-2</v>
      </c>
      <c r="F976" s="1">
        <f t="shared" si="250"/>
        <v>0</v>
      </c>
      <c r="G976">
        <f t="shared" si="230"/>
        <v>18.58278145695364</v>
      </c>
    </row>
    <row r="977" spans="1:8" outlineLevel="5">
      <c r="A977" s="20" t="s">
        <v>1135</v>
      </c>
      <c r="B977" t="s">
        <v>241</v>
      </c>
      <c r="C977">
        <v>5</v>
      </c>
      <c r="D977" s="18">
        <v>0</v>
      </c>
      <c r="E977" s="35">
        <f t="shared" si="251"/>
        <v>9.2913907284768206E-3</v>
      </c>
      <c r="F977" s="1">
        <f t="shared" si="250"/>
        <v>0</v>
      </c>
      <c r="G977">
        <f t="shared" si="230"/>
        <v>9.29139072847682</v>
      </c>
    </row>
    <row r="978" spans="1:8" outlineLevel="5">
      <c r="A978" s="20" t="s">
        <v>1136</v>
      </c>
      <c r="B978" t="s">
        <v>243</v>
      </c>
      <c r="C978">
        <v>12</v>
      </c>
      <c r="D978" s="18">
        <v>0</v>
      </c>
      <c r="E978" s="35">
        <f t="shared" si="251"/>
        <v>2.2299337748344375E-2</v>
      </c>
      <c r="F978" s="1">
        <f t="shared" si="250"/>
        <v>0</v>
      </c>
      <c r="G978">
        <f t="shared" si="230"/>
        <v>22.299337748344374</v>
      </c>
    </row>
    <row r="979" spans="1:8" outlineLevel="5">
      <c r="A979" s="20" t="s">
        <v>1137</v>
      </c>
      <c r="B979" t="s">
        <v>245</v>
      </c>
      <c r="C979">
        <v>102</v>
      </c>
      <c r="D979" s="18">
        <v>0</v>
      </c>
      <c r="E979" s="35">
        <f t="shared" si="251"/>
        <v>0.18954437086092715</v>
      </c>
      <c r="F979" s="1">
        <f t="shared" si="250"/>
        <v>0</v>
      </c>
      <c r="G979">
        <f t="shared" si="230"/>
        <v>189.54437086092716</v>
      </c>
    </row>
    <row r="980" spans="1:8" s="28" customFormat="1" ht="20.25" outlineLevel="4">
      <c r="A980" s="67" t="s">
        <v>1138</v>
      </c>
      <c r="B980" s="68" t="s">
        <v>9</v>
      </c>
      <c r="C980" s="68">
        <v>225</v>
      </c>
      <c r="D980" s="69">
        <v>0</v>
      </c>
      <c r="E980" s="80">
        <f>SUM(E981,E1008,E1049)</f>
        <v>0.81130000000000002</v>
      </c>
      <c r="F980" s="70">
        <f>SUM(F981,F1008,F1049)</f>
        <v>0</v>
      </c>
      <c r="G980" s="70">
        <f>SUM(G981,G1008,G1049)</f>
        <v>811.3</v>
      </c>
      <c r="H980" s="28">
        <v>0.56120000000000003</v>
      </c>
    </row>
    <row r="981" spans="1:8" outlineLevel="5">
      <c r="A981" s="20" t="s">
        <v>1139</v>
      </c>
      <c r="B981" t="s">
        <v>248</v>
      </c>
      <c r="C981">
        <v>210</v>
      </c>
      <c r="D981" s="18">
        <v>0</v>
      </c>
      <c r="E981" s="26">
        <f>C981*$H$980/($C$981+$C$1008)</f>
        <v>0.28060000000000002</v>
      </c>
      <c r="F981" s="1">
        <f t="shared" ref="F981" si="252">D981*E981</f>
        <v>0</v>
      </c>
      <c r="G981" s="72">
        <f>SUM(G982,G1001)</f>
        <v>280.59999999999997</v>
      </c>
    </row>
    <row r="982" spans="1:8" outlineLevel="6">
      <c r="A982" s="20" t="s">
        <v>1140</v>
      </c>
      <c r="B982" t="s">
        <v>250</v>
      </c>
      <c r="C982">
        <v>135</v>
      </c>
      <c r="D982" s="18">
        <v>0</v>
      </c>
      <c r="E982" s="26">
        <f>C982*$E$981/($C$982+$C$1001)</f>
        <v>0.19426153846153846</v>
      </c>
      <c r="G982" s="72">
        <f>SUM(G983:G1000)</f>
        <v>194.26153846153844</v>
      </c>
    </row>
    <row r="983" spans="1:8" outlineLevel="7">
      <c r="A983" s="20" t="s">
        <v>1141</v>
      </c>
      <c r="B983" t="s">
        <v>137</v>
      </c>
      <c r="C983">
        <v>1</v>
      </c>
      <c r="D983" s="18">
        <v>0</v>
      </c>
      <c r="E983" s="35">
        <f>$E$982*C983/SUM($C$983:$C$1000)</f>
        <v>3.7002197802197802E-4</v>
      </c>
      <c r="G983">
        <f t="shared" ref="G983:G1046" si="253">E983*$H$1</f>
        <v>0.370021978021978</v>
      </c>
    </row>
    <row r="984" spans="1:8" outlineLevel="7">
      <c r="A984" s="20" t="s">
        <v>1142</v>
      </c>
      <c r="B984" t="s">
        <v>125</v>
      </c>
      <c r="C984">
        <v>3</v>
      </c>
      <c r="D984" s="18">
        <v>0</v>
      </c>
      <c r="E984" s="35">
        <f t="shared" ref="E984:E1000" si="254">$E$982*C984/SUM($C$983:$C$1000)</f>
        <v>1.1100659340659339E-3</v>
      </c>
      <c r="G984">
        <f t="shared" si="253"/>
        <v>1.1100659340659338</v>
      </c>
    </row>
    <row r="985" spans="1:8" outlineLevel="7">
      <c r="A985" s="20" t="s">
        <v>1143</v>
      </c>
      <c r="B985" t="s">
        <v>254</v>
      </c>
      <c r="C985">
        <v>10</v>
      </c>
      <c r="D985" s="18">
        <v>0</v>
      </c>
      <c r="E985" s="35">
        <f t="shared" si="254"/>
        <v>3.7002197802197801E-3</v>
      </c>
      <c r="G985">
        <f t="shared" si="253"/>
        <v>3.70021978021978</v>
      </c>
    </row>
    <row r="986" spans="1:8" outlineLevel="7">
      <c r="A986" s="20" t="s">
        <v>1144</v>
      </c>
      <c r="B986" t="s">
        <v>256</v>
      </c>
      <c r="C986">
        <v>15</v>
      </c>
      <c r="D986" s="18">
        <v>0</v>
      </c>
      <c r="E986" s="35">
        <f t="shared" si="254"/>
        <v>5.5503296703296699E-3</v>
      </c>
      <c r="G986">
        <f t="shared" si="253"/>
        <v>5.5503296703296696</v>
      </c>
    </row>
    <row r="987" spans="1:8" outlineLevel="7">
      <c r="A987" s="20" t="s">
        <v>1145</v>
      </c>
      <c r="B987" t="s">
        <v>258</v>
      </c>
      <c r="C987">
        <v>35</v>
      </c>
      <c r="D987" s="18">
        <v>0</v>
      </c>
      <c r="E987" s="35">
        <f t="shared" si="254"/>
        <v>1.2950769230769231E-2</v>
      </c>
      <c r="G987">
        <f t="shared" si="253"/>
        <v>12.950769230769231</v>
      </c>
    </row>
    <row r="988" spans="1:8" outlineLevel="7">
      <c r="A988" s="20" t="s">
        <v>1146</v>
      </c>
      <c r="B988" t="s">
        <v>260</v>
      </c>
      <c r="C988">
        <v>30</v>
      </c>
      <c r="D988" s="18">
        <v>0</v>
      </c>
      <c r="E988" s="35">
        <f t="shared" si="254"/>
        <v>1.110065934065934E-2</v>
      </c>
      <c r="G988">
        <f t="shared" si="253"/>
        <v>11.100659340659339</v>
      </c>
    </row>
    <row r="989" spans="1:8" outlineLevel="7">
      <c r="A989" s="20" t="s">
        <v>1147</v>
      </c>
      <c r="B989" t="s">
        <v>262</v>
      </c>
      <c r="C989">
        <v>36</v>
      </c>
      <c r="D989" s="18">
        <v>0</v>
      </c>
      <c r="E989" s="35">
        <f t="shared" si="254"/>
        <v>1.3320791208791209E-2</v>
      </c>
      <c r="G989">
        <f t="shared" si="253"/>
        <v>13.320791208791208</v>
      </c>
    </row>
    <row r="990" spans="1:8" outlineLevel="7">
      <c r="A990" s="20" t="s">
        <v>1148</v>
      </c>
      <c r="B990" t="s">
        <v>264</v>
      </c>
      <c r="C990">
        <v>26</v>
      </c>
      <c r="D990" s="18">
        <v>0</v>
      </c>
      <c r="E990" s="35">
        <f t="shared" si="254"/>
        <v>9.620571428571428E-3</v>
      </c>
      <c r="G990">
        <f t="shared" si="253"/>
        <v>9.6205714285714272</v>
      </c>
    </row>
    <row r="991" spans="1:8" outlineLevel="7">
      <c r="A991" s="20" t="s">
        <v>1149</v>
      </c>
      <c r="B991" t="s">
        <v>266</v>
      </c>
      <c r="C991">
        <v>50</v>
      </c>
      <c r="D991" s="18">
        <v>0</v>
      </c>
      <c r="E991" s="35">
        <f t="shared" si="254"/>
        <v>1.8501098901098901E-2</v>
      </c>
      <c r="G991">
        <f t="shared" si="253"/>
        <v>18.501098901098899</v>
      </c>
    </row>
    <row r="992" spans="1:8" outlineLevel="7">
      <c r="A992" s="20" t="s">
        <v>1150</v>
      </c>
      <c r="B992" t="s">
        <v>268</v>
      </c>
      <c r="C992">
        <v>40</v>
      </c>
      <c r="D992" s="18">
        <v>0</v>
      </c>
      <c r="E992" s="35">
        <f t="shared" si="254"/>
        <v>1.480087912087912E-2</v>
      </c>
      <c r="G992">
        <f t="shared" si="253"/>
        <v>14.80087912087912</v>
      </c>
    </row>
    <row r="993" spans="1:7" outlineLevel="7">
      <c r="A993" s="20" t="s">
        <v>1151</v>
      </c>
      <c r="B993" t="s">
        <v>270</v>
      </c>
      <c r="C993">
        <v>55</v>
      </c>
      <c r="D993" s="18">
        <v>0</v>
      </c>
      <c r="E993" s="35">
        <f t="shared" si="254"/>
        <v>2.0351208791208792E-2</v>
      </c>
      <c r="G993">
        <f t="shared" si="253"/>
        <v>20.351208791208791</v>
      </c>
    </row>
    <row r="994" spans="1:7" outlineLevel="7">
      <c r="A994" s="20" t="s">
        <v>1152</v>
      </c>
      <c r="B994" t="s">
        <v>272</v>
      </c>
      <c r="C994">
        <v>22</v>
      </c>
      <c r="D994" s="18">
        <v>0</v>
      </c>
      <c r="E994" s="35">
        <f t="shared" si="254"/>
        <v>8.1404835164835161E-3</v>
      </c>
      <c r="G994">
        <f t="shared" si="253"/>
        <v>8.140483516483517</v>
      </c>
    </row>
    <row r="995" spans="1:7" outlineLevel="7">
      <c r="A995" s="20" t="s">
        <v>1153</v>
      </c>
      <c r="B995" t="s">
        <v>274</v>
      </c>
      <c r="C995">
        <v>27</v>
      </c>
      <c r="D995" s="18">
        <v>0</v>
      </c>
      <c r="E995" s="35">
        <f t="shared" si="254"/>
        <v>9.9905934065934055E-3</v>
      </c>
      <c r="G995">
        <f t="shared" si="253"/>
        <v>9.9905934065934048</v>
      </c>
    </row>
    <row r="996" spans="1:7" outlineLevel="7">
      <c r="A996" s="20" t="s">
        <v>1154</v>
      </c>
      <c r="B996" t="s">
        <v>276</v>
      </c>
      <c r="C996">
        <v>15</v>
      </c>
      <c r="D996" s="18">
        <v>0</v>
      </c>
      <c r="E996" s="35">
        <f t="shared" si="254"/>
        <v>5.5503296703296699E-3</v>
      </c>
      <c r="G996">
        <f t="shared" si="253"/>
        <v>5.5503296703296696</v>
      </c>
    </row>
    <row r="997" spans="1:7" outlineLevel="7">
      <c r="A997" s="20" t="s">
        <v>1155</v>
      </c>
      <c r="B997" t="s">
        <v>278</v>
      </c>
      <c r="C997">
        <v>15</v>
      </c>
      <c r="D997" s="18">
        <v>0</v>
      </c>
      <c r="E997" s="35">
        <f t="shared" si="254"/>
        <v>5.5503296703296699E-3</v>
      </c>
      <c r="G997">
        <f t="shared" si="253"/>
        <v>5.5503296703296696</v>
      </c>
    </row>
    <row r="998" spans="1:7" outlineLevel="7">
      <c r="A998" s="20" t="s">
        <v>1156</v>
      </c>
      <c r="B998" t="s">
        <v>280</v>
      </c>
      <c r="C998">
        <v>10</v>
      </c>
      <c r="D998" s="18">
        <v>0</v>
      </c>
      <c r="E998" s="35">
        <f t="shared" si="254"/>
        <v>3.7002197802197801E-3</v>
      </c>
      <c r="G998">
        <f t="shared" si="253"/>
        <v>3.70021978021978</v>
      </c>
    </row>
    <row r="999" spans="1:7" outlineLevel="7">
      <c r="A999" s="20" t="s">
        <v>1157</v>
      </c>
      <c r="B999" t="s">
        <v>282</v>
      </c>
      <c r="C999">
        <v>7</v>
      </c>
      <c r="D999" s="18">
        <v>0</v>
      </c>
      <c r="E999" s="35">
        <f t="shared" si="254"/>
        <v>2.5901538461538462E-3</v>
      </c>
      <c r="G999">
        <f t="shared" si="253"/>
        <v>2.590153846153846</v>
      </c>
    </row>
    <row r="1000" spans="1:7" outlineLevel="7">
      <c r="A1000" s="20" t="s">
        <v>1158</v>
      </c>
      <c r="B1000" t="s">
        <v>284</v>
      </c>
      <c r="C1000">
        <v>128</v>
      </c>
      <c r="D1000" s="18">
        <v>0</v>
      </c>
      <c r="E1000" s="35">
        <f t="shared" si="254"/>
        <v>4.7362813186813187E-2</v>
      </c>
      <c r="G1000">
        <f t="shared" si="253"/>
        <v>47.362813186813185</v>
      </c>
    </row>
    <row r="1001" spans="1:7" s="33" customFormat="1" outlineLevel="6">
      <c r="A1001" s="32" t="s">
        <v>1159</v>
      </c>
      <c r="B1001" s="33" t="s">
        <v>286</v>
      </c>
      <c r="C1001" s="33">
        <v>60</v>
      </c>
      <c r="D1001" s="34">
        <v>0</v>
      </c>
      <c r="E1001" s="26">
        <f>C1001*$E$981/($C$982+$C$1001)</f>
        <v>8.6338461538461544E-2</v>
      </c>
      <c r="G1001" s="72">
        <f>SUM(G1002:G1007)</f>
        <v>86.338461538461544</v>
      </c>
    </row>
    <row r="1002" spans="1:7" outlineLevel="7">
      <c r="A1002" s="20" t="s">
        <v>1160</v>
      </c>
      <c r="B1002" t="s">
        <v>137</v>
      </c>
      <c r="C1002">
        <v>1</v>
      </c>
      <c r="D1002" s="18">
        <v>0</v>
      </c>
      <c r="E1002" s="35">
        <f>$E$1001*C1002/SUM($C$1002:$C$1007)</f>
        <v>9.283705541770058E-4</v>
      </c>
      <c r="G1002">
        <f t="shared" si="253"/>
        <v>0.92837055417700576</v>
      </c>
    </row>
    <row r="1003" spans="1:7" outlineLevel="7">
      <c r="A1003" s="20" t="s">
        <v>1161</v>
      </c>
      <c r="B1003" t="s">
        <v>125</v>
      </c>
      <c r="C1003">
        <v>1</v>
      </c>
      <c r="D1003" s="18">
        <v>0</v>
      </c>
      <c r="E1003" s="35">
        <f t="shared" ref="E1003:E1007" si="255">$E$1001*C1003/SUM($C$1002:$C$1007)</f>
        <v>9.283705541770058E-4</v>
      </c>
      <c r="G1003">
        <f t="shared" si="253"/>
        <v>0.92837055417700576</v>
      </c>
    </row>
    <row r="1004" spans="1:7" outlineLevel="7">
      <c r="A1004" s="20" t="s">
        <v>1162</v>
      </c>
      <c r="B1004" t="s">
        <v>254</v>
      </c>
      <c r="C1004">
        <v>3</v>
      </c>
      <c r="D1004" s="18">
        <v>0</v>
      </c>
      <c r="E1004" s="35">
        <f t="shared" si="255"/>
        <v>2.7851116625310177E-3</v>
      </c>
      <c r="G1004">
        <f t="shared" si="253"/>
        <v>2.7851116625310177</v>
      </c>
    </row>
    <row r="1005" spans="1:7" outlineLevel="7">
      <c r="A1005" s="20" t="s">
        <v>1163</v>
      </c>
      <c r="B1005" t="s">
        <v>291</v>
      </c>
      <c r="C1005">
        <v>15</v>
      </c>
      <c r="D1005" s="18">
        <v>0</v>
      </c>
      <c r="E1005" s="35">
        <f t="shared" si="255"/>
        <v>1.3925558312655089E-2</v>
      </c>
      <c r="G1005">
        <f t="shared" si="253"/>
        <v>13.925558312655088</v>
      </c>
    </row>
    <row r="1006" spans="1:7" outlineLevel="7">
      <c r="A1006" s="20" t="s">
        <v>1164</v>
      </c>
      <c r="B1006" t="s">
        <v>293</v>
      </c>
      <c r="C1006">
        <v>15</v>
      </c>
      <c r="D1006" s="18">
        <v>0</v>
      </c>
      <c r="E1006" s="35">
        <f t="shared" si="255"/>
        <v>1.3925558312655089E-2</v>
      </c>
      <c r="G1006">
        <f t="shared" si="253"/>
        <v>13.925558312655088</v>
      </c>
    </row>
    <row r="1007" spans="1:7" outlineLevel="7">
      <c r="A1007" s="20" t="s">
        <v>1165</v>
      </c>
      <c r="B1007" t="s">
        <v>295</v>
      </c>
      <c r="C1007">
        <v>58</v>
      </c>
      <c r="D1007" s="18">
        <v>0</v>
      </c>
      <c r="E1007" s="35">
        <f t="shared" si="255"/>
        <v>5.3845492142266339E-2</v>
      </c>
      <c r="G1007">
        <f t="shared" si="253"/>
        <v>53.845492142266338</v>
      </c>
    </row>
    <row r="1008" spans="1:7" s="30" customFormat="1" outlineLevel="5">
      <c r="A1008" s="29" t="s">
        <v>1166</v>
      </c>
      <c r="B1008" s="30" t="s">
        <v>297</v>
      </c>
      <c r="C1008" s="30">
        <v>210</v>
      </c>
      <c r="D1008" s="31">
        <v>0</v>
      </c>
      <c r="E1008" s="26">
        <f>C1008*$H$980/($C$981+$C$1008)</f>
        <v>0.28060000000000002</v>
      </c>
      <c r="F1008" s="1">
        <f t="shared" ref="F1008" si="256">D1008*E1008</f>
        <v>0</v>
      </c>
      <c r="G1008" s="72">
        <f>SUM(G1009,G1032)</f>
        <v>280.60000000000002</v>
      </c>
    </row>
    <row r="1009" spans="1:7" outlineLevel="6">
      <c r="A1009" s="20" t="s">
        <v>1167</v>
      </c>
      <c r="B1009" t="s">
        <v>250</v>
      </c>
      <c r="C1009">
        <v>135</v>
      </c>
      <c r="D1009" s="18">
        <v>0</v>
      </c>
      <c r="E1009" s="26">
        <f>C1009*$E$1008/($C$982+$C$1032)</f>
        <v>0.19035678391959798</v>
      </c>
      <c r="G1009" s="72">
        <f>SUM(G1010,G1019)</f>
        <v>190.356783919598</v>
      </c>
    </row>
    <row r="1010" spans="1:7" outlineLevel="7">
      <c r="A1010" s="20" t="s">
        <v>1168</v>
      </c>
      <c r="B1010" t="s">
        <v>300</v>
      </c>
      <c r="C1010">
        <v>46</v>
      </c>
      <c r="D1010" s="18">
        <v>0</v>
      </c>
      <c r="E1010" s="26">
        <f>C1010*$E$1009/($C$1010+$C$1019)</f>
        <v>4.8377967183986223E-2</v>
      </c>
      <c r="G1010" s="72">
        <f>SUM(G1011:G1018)</f>
        <v>48.377967183986229</v>
      </c>
    </row>
    <row r="1011" spans="1:7" outlineLevel="7">
      <c r="A1011" s="20" t="s">
        <v>1169</v>
      </c>
      <c r="B1011" t="s">
        <v>137</v>
      </c>
      <c r="C1011">
        <v>1</v>
      </c>
      <c r="D1011" s="18">
        <v>0</v>
      </c>
      <c r="E1011" s="35">
        <f>$E$1010*C1011/SUM($C$1011:$C$1018)</f>
        <v>4.7898977409887352E-4</v>
      </c>
      <c r="G1011">
        <f t="shared" si="253"/>
        <v>0.4789897740988735</v>
      </c>
    </row>
    <row r="1012" spans="1:7" outlineLevel="7">
      <c r="A1012" s="20" t="s">
        <v>1170</v>
      </c>
      <c r="B1012" t="s">
        <v>125</v>
      </c>
      <c r="C1012">
        <v>2</v>
      </c>
      <c r="D1012" s="18">
        <v>0</v>
      </c>
      <c r="E1012" s="35">
        <f t="shared" ref="E1012:E1018" si="257">$E$1010*C1012/SUM($C$1011:$C$1018)</f>
        <v>9.5797954819774704E-4</v>
      </c>
      <c r="G1012">
        <f t="shared" si="253"/>
        <v>0.957979548197747</v>
      </c>
    </row>
    <row r="1013" spans="1:7" outlineLevel="7">
      <c r="A1013" s="20" t="s">
        <v>1171</v>
      </c>
      <c r="B1013" t="s">
        <v>254</v>
      </c>
      <c r="C1013">
        <v>5</v>
      </c>
      <c r="D1013" s="18">
        <v>0</v>
      </c>
      <c r="E1013" s="35">
        <f t="shared" si="257"/>
        <v>2.3949488704943676E-3</v>
      </c>
      <c r="G1013">
        <f t="shared" si="253"/>
        <v>2.3949488704943676</v>
      </c>
    </row>
    <row r="1014" spans="1:7" outlineLevel="7">
      <c r="A1014" s="20" t="s">
        <v>1172</v>
      </c>
      <c r="B1014" t="s">
        <v>305</v>
      </c>
      <c r="C1014">
        <v>27</v>
      </c>
      <c r="D1014" s="18">
        <v>0</v>
      </c>
      <c r="E1014" s="35">
        <f t="shared" si="257"/>
        <v>1.2932723900669584E-2</v>
      </c>
      <c r="G1014">
        <f t="shared" si="253"/>
        <v>12.932723900669584</v>
      </c>
    </row>
    <row r="1015" spans="1:7" outlineLevel="7">
      <c r="A1015" s="20" t="s">
        <v>1173</v>
      </c>
      <c r="B1015" t="s">
        <v>307</v>
      </c>
      <c r="C1015">
        <v>15</v>
      </c>
      <c r="D1015" s="18">
        <v>0</v>
      </c>
      <c r="E1015" s="35">
        <f t="shared" si="257"/>
        <v>7.1848466114831019E-3</v>
      </c>
      <c r="G1015">
        <f t="shared" si="253"/>
        <v>7.1848466114831018</v>
      </c>
    </row>
    <row r="1016" spans="1:7" outlineLevel="7">
      <c r="A1016" s="20" t="s">
        <v>1174</v>
      </c>
      <c r="B1016" t="s">
        <v>309</v>
      </c>
      <c r="C1016">
        <v>17</v>
      </c>
      <c r="D1016" s="18">
        <v>0</v>
      </c>
      <c r="E1016" s="35">
        <f t="shared" si="257"/>
        <v>8.142826159680849E-3</v>
      </c>
      <c r="G1016">
        <f t="shared" si="253"/>
        <v>8.1428261596808493</v>
      </c>
    </row>
    <row r="1017" spans="1:7" outlineLevel="7">
      <c r="A1017" s="20" t="s">
        <v>1175</v>
      </c>
      <c r="B1017" t="s">
        <v>311</v>
      </c>
      <c r="C1017">
        <v>25</v>
      </c>
      <c r="D1017" s="18">
        <v>0</v>
      </c>
      <c r="E1017" s="35">
        <f t="shared" si="257"/>
        <v>1.1974744352471837E-2</v>
      </c>
      <c r="G1017">
        <f t="shared" si="253"/>
        <v>11.974744352471838</v>
      </c>
    </row>
    <row r="1018" spans="1:7" outlineLevel="7">
      <c r="A1018" s="20" t="s">
        <v>1176</v>
      </c>
      <c r="B1018" t="s">
        <v>313</v>
      </c>
      <c r="C1018">
        <v>9</v>
      </c>
      <c r="D1018" s="18">
        <v>0</v>
      </c>
      <c r="E1018" s="35">
        <f t="shared" si="257"/>
        <v>4.3109079668898617E-3</v>
      </c>
      <c r="G1018">
        <f t="shared" si="253"/>
        <v>4.3109079668898618</v>
      </c>
    </row>
    <row r="1019" spans="1:7" outlineLevel="7">
      <c r="A1019" s="20" t="s">
        <v>1177</v>
      </c>
      <c r="B1019" t="s">
        <v>315</v>
      </c>
      <c r="C1019">
        <v>135</v>
      </c>
      <c r="D1019" s="18">
        <v>0</v>
      </c>
      <c r="E1019" s="26">
        <f>C1019*$E$1009/($C$1010+$C$1019)</f>
        <v>0.14197881673561177</v>
      </c>
      <c r="G1019" s="72">
        <f>SUM(G1020:G1031)</f>
        <v>141.97881673561176</v>
      </c>
    </row>
    <row r="1020" spans="1:7" outlineLevel="7">
      <c r="A1020" s="20" t="s">
        <v>1178</v>
      </c>
      <c r="B1020" t="s">
        <v>137</v>
      </c>
      <c r="C1020">
        <v>1</v>
      </c>
      <c r="D1020" s="18">
        <v>0</v>
      </c>
      <c r="E1020" s="35">
        <f>$E$1019*C1020/SUM($C$1020:$C$1031)</f>
        <v>5.0169193192795675E-4</v>
      </c>
      <c r="G1020">
        <f t="shared" si="253"/>
        <v>0.5016919319279568</v>
      </c>
    </row>
    <row r="1021" spans="1:7" outlineLevel="7">
      <c r="A1021" s="20" t="s">
        <v>1179</v>
      </c>
      <c r="B1021" t="s">
        <v>125</v>
      </c>
      <c r="C1021">
        <v>2</v>
      </c>
      <c r="D1021" s="18">
        <v>0</v>
      </c>
      <c r="E1021" s="35">
        <f t="shared" ref="E1021:E1031" si="258">$E$1019*C1021/SUM($C$1020:$C$1031)</f>
        <v>1.0033838638559135E-3</v>
      </c>
      <c r="G1021">
        <f t="shared" si="253"/>
        <v>1.0033838638559136</v>
      </c>
    </row>
    <row r="1022" spans="1:7" outlineLevel="7">
      <c r="A1022" s="20" t="s">
        <v>1180</v>
      </c>
      <c r="B1022" t="s">
        <v>254</v>
      </c>
      <c r="C1022">
        <v>6</v>
      </c>
      <c r="D1022" s="18">
        <v>0</v>
      </c>
      <c r="E1022" s="35">
        <f t="shared" si="258"/>
        <v>3.0101515915677409E-3</v>
      </c>
      <c r="G1022">
        <f t="shared" si="253"/>
        <v>3.010151591567741</v>
      </c>
    </row>
    <row r="1023" spans="1:7" outlineLevel="7">
      <c r="A1023" s="20" t="s">
        <v>1181</v>
      </c>
      <c r="B1023" t="s">
        <v>320</v>
      </c>
      <c r="C1023">
        <v>30</v>
      </c>
      <c r="D1023" s="18">
        <v>0</v>
      </c>
      <c r="E1023" s="35">
        <f t="shared" si="258"/>
        <v>1.5050757957838702E-2</v>
      </c>
      <c r="G1023">
        <f t="shared" si="253"/>
        <v>15.050757957838702</v>
      </c>
    </row>
    <row r="1024" spans="1:7" outlineLevel="7">
      <c r="A1024" s="20" t="s">
        <v>1182</v>
      </c>
      <c r="B1024" t="s">
        <v>322</v>
      </c>
      <c r="C1024">
        <v>15</v>
      </c>
      <c r="D1024" s="18">
        <v>0</v>
      </c>
      <c r="E1024" s="35">
        <f t="shared" si="258"/>
        <v>7.5253789789193511E-3</v>
      </c>
      <c r="G1024">
        <f t="shared" si="253"/>
        <v>7.5253789789193508</v>
      </c>
    </row>
    <row r="1025" spans="1:7" outlineLevel="7">
      <c r="A1025" s="20" t="s">
        <v>1183</v>
      </c>
      <c r="B1025" t="s">
        <v>324</v>
      </c>
      <c r="C1025">
        <v>25</v>
      </c>
      <c r="D1025" s="18">
        <v>0</v>
      </c>
      <c r="E1025" s="35">
        <f t="shared" si="258"/>
        <v>1.2542298298198919E-2</v>
      </c>
      <c r="G1025">
        <f t="shared" si="253"/>
        <v>12.542298298198919</v>
      </c>
    </row>
    <row r="1026" spans="1:7" outlineLevel="7">
      <c r="A1026" s="20" t="s">
        <v>1184</v>
      </c>
      <c r="B1026" t="s">
        <v>326</v>
      </c>
      <c r="C1026">
        <v>26</v>
      </c>
      <c r="D1026" s="18">
        <v>0</v>
      </c>
      <c r="E1026" s="35">
        <f t="shared" si="258"/>
        <v>1.3043990230126878E-2</v>
      </c>
      <c r="G1026">
        <f t="shared" si="253"/>
        <v>13.043990230126878</v>
      </c>
    </row>
    <row r="1027" spans="1:7" outlineLevel="7">
      <c r="A1027" s="20" t="s">
        <v>1185</v>
      </c>
      <c r="B1027" t="s">
        <v>328</v>
      </c>
      <c r="C1027">
        <v>26</v>
      </c>
      <c r="D1027" s="18">
        <v>0</v>
      </c>
      <c r="E1027" s="35">
        <f t="shared" si="258"/>
        <v>1.3043990230126878E-2</v>
      </c>
      <c r="G1027">
        <f t="shared" si="253"/>
        <v>13.043990230126878</v>
      </c>
    </row>
    <row r="1028" spans="1:7" outlineLevel="7">
      <c r="A1028" s="20" t="s">
        <v>1186</v>
      </c>
      <c r="B1028" t="s">
        <v>330</v>
      </c>
      <c r="C1028">
        <v>15</v>
      </c>
      <c r="D1028" s="18">
        <v>0</v>
      </c>
      <c r="E1028" s="35">
        <f t="shared" si="258"/>
        <v>7.5253789789193511E-3</v>
      </c>
      <c r="G1028">
        <f t="shared" si="253"/>
        <v>7.5253789789193508</v>
      </c>
    </row>
    <row r="1029" spans="1:7" outlineLevel="7">
      <c r="A1029" s="20" t="s">
        <v>1187</v>
      </c>
      <c r="B1029" t="s">
        <v>332</v>
      </c>
      <c r="C1029">
        <v>12</v>
      </c>
      <c r="D1029" s="18">
        <v>0</v>
      </c>
      <c r="E1029" s="35">
        <f t="shared" si="258"/>
        <v>6.0203031831354819E-3</v>
      </c>
      <c r="G1029">
        <f t="shared" si="253"/>
        <v>6.0203031831354821</v>
      </c>
    </row>
    <row r="1030" spans="1:7" outlineLevel="7">
      <c r="A1030" s="20" t="s">
        <v>1188</v>
      </c>
      <c r="B1030" t="s">
        <v>334</v>
      </c>
      <c r="C1030">
        <v>12</v>
      </c>
      <c r="D1030" s="18">
        <v>0</v>
      </c>
      <c r="E1030" s="35">
        <f t="shared" si="258"/>
        <v>6.0203031831354819E-3</v>
      </c>
      <c r="G1030">
        <f t="shared" si="253"/>
        <v>6.0203031831354821</v>
      </c>
    </row>
    <row r="1031" spans="1:7" outlineLevel="7">
      <c r="A1031" s="20" t="s">
        <v>1189</v>
      </c>
      <c r="B1031" t="s">
        <v>336</v>
      </c>
      <c r="C1031">
        <v>113</v>
      </c>
      <c r="D1031" s="18">
        <v>0</v>
      </c>
      <c r="E1031" s="35">
        <f t="shared" si="258"/>
        <v>5.6691188307859124E-2</v>
      </c>
      <c r="G1031">
        <f t="shared" si="253"/>
        <v>56.691188307859122</v>
      </c>
    </row>
    <row r="1032" spans="1:7" s="33" customFormat="1" outlineLevel="6">
      <c r="A1032" s="32" t="s">
        <v>1190</v>
      </c>
      <c r="B1032" s="33" t="s">
        <v>286</v>
      </c>
      <c r="C1032" s="33">
        <v>64</v>
      </c>
      <c r="D1032" s="34">
        <v>0</v>
      </c>
      <c r="E1032" s="26">
        <f>C1032*$E$1008/($C$982+$C$1032)</f>
        <v>9.0243216080402019E-2</v>
      </c>
      <c r="G1032" s="72">
        <f>SUM(G1033,G1040)</f>
        <v>90.243216080402021</v>
      </c>
    </row>
    <row r="1033" spans="1:7" outlineLevel="7">
      <c r="A1033" s="20" t="s">
        <v>1191</v>
      </c>
      <c r="B1033" t="s">
        <v>300</v>
      </c>
      <c r="C1033">
        <v>64</v>
      </c>
      <c r="D1033" s="18">
        <v>0</v>
      </c>
      <c r="E1033" s="26">
        <f>C1033*$E$1032/($C$1033+$C$1040)</f>
        <v>4.5837824040839123E-2</v>
      </c>
      <c r="G1033" s="72">
        <f>SUM(G1034:G1039)</f>
        <v>45.837824040839124</v>
      </c>
    </row>
    <row r="1034" spans="1:7" outlineLevel="7">
      <c r="A1034" s="20" t="s">
        <v>1192</v>
      </c>
      <c r="B1034" t="s">
        <v>137</v>
      </c>
      <c r="C1034">
        <v>2</v>
      </c>
      <c r="D1034" s="18">
        <v>0</v>
      </c>
      <c r="E1034" s="35">
        <f>$E$1033*C1034/SUM($C$1034:$C$1039)</f>
        <v>8.8149661616998315E-4</v>
      </c>
      <c r="G1034">
        <f t="shared" si="253"/>
        <v>0.8814966161699832</v>
      </c>
    </row>
    <row r="1035" spans="1:7" outlineLevel="7">
      <c r="A1035" s="20" t="s">
        <v>1193</v>
      </c>
      <c r="B1035" t="s">
        <v>125</v>
      </c>
      <c r="C1035">
        <v>2</v>
      </c>
      <c r="D1035" s="18">
        <v>0</v>
      </c>
      <c r="E1035" s="35">
        <f t="shared" ref="E1035:E1039" si="259">$E$1033*C1035/SUM($C$1034:$C$1039)</f>
        <v>8.8149661616998315E-4</v>
      </c>
      <c r="G1035">
        <f t="shared" si="253"/>
        <v>0.8814966161699832</v>
      </c>
    </row>
    <row r="1036" spans="1:7" outlineLevel="7">
      <c r="A1036" s="20" t="s">
        <v>1194</v>
      </c>
      <c r="B1036" t="s">
        <v>254</v>
      </c>
      <c r="C1036">
        <v>11</v>
      </c>
      <c r="D1036" s="18">
        <v>0</v>
      </c>
      <c r="E1036" s="35">
        <f t="shared" si="259"/>
        <v>4.8482313889349074E-3</v>
      </c>
      <c r="G1036">
        <f t="shared" si="253"/>
        <v>4.8482313889349076</v>
      </c>
    </row>
    <row r="1037" spans="1:7" outlineLevel="7">
      <c r="A1037" s="20" t="s">
        <v>1195</v>
      </c>
      <c r="B1037" t="s">
        <v>343</v>
      </c>
      <c r="C1037">
        <v>12</v>
      </c>
      <c r="D1037" s="18">
        <v>0</v>
      </c>
      <c r="E1037" s="35">
        <f t="shared" si="259"/>
        <v>5.2889796970198985E-3</v>
      </c>
      <c r="G1037">
        <f t="shared" si="253"/>
        <v>5.2889796970198981</v>
      </c>
    </row>
    <row r="1038" spans="1:7" outlineLevel="7">
      <c r="A1038" s="20" t="s">
        <v>1196</v>
      </c>
      <c r="B1038" t="s">
        <v>345</v>
      </c>
      <c r="C1038">
        <v>13</v>
      </c>
      <c r="D1038" s="18">
        <v>0</v>
      </c>
      <c r="E1038" s="35">
        <f t="shared" si="259"/>
        <v>5.7297280051048904E-3</v>
      </c>
      <c r="G1038">
        <f t="shared" si="253"/>
        <v>5.7297280051048904</v>
      </c>
    </row>
    <row r="1039" spans="1:7" outlineLevel="7">
      <c r="A1039" s="20" t="s">
        <v>1197</v>
      </c>
      <c r="B1039" t="s">
        <v>347</v>
      </c>
      <c r="C1039">
        <v>64</v>
      </c>
      <c r="D1039" s="18">
        <v>0</v>
      </c>
      <c r="E1039" s="35">
        <f t="shared" si="259"/>
        <v>2.8207891717439461E-2</v>
      </c>
      <c r="G1039">
        <f t="shared" si="253"/>
        <v>28.207891717439463</v>
      </c>
    </row>
    <row r="1040" spans="1:7" outlineLevel="7">
      <c r="A1040" s="20" t="s">
        <v>1198</v>
      </c>
      <c r="B1040" t="s">
        <v>315</v>
      </c>
      <c r="C1040">
        <v>62</v>
      </c>
      <c r="D1040" s="18">
        <v>0</v>
      </c>
      <c r="E1040" s="26">
        <f>C1040*$E$1032/($C$1033+$C$1040)</f>
        <v>4.4405392039562896E-2</v>
      </c>
      <c r="G1040" s="72">
        <f>SUM(G1041:G1048)</f>
        <v>44.405392039562898</v>
      </c>
    </row>
    <row r="1041" spans="1:7" outlineLevel="7">
      <c r="A1041" s="20" t="s">
        <v>1199</v>
      </c>
      <c r="B1041" t="s">
        <v>137</v>
      </c>
      <c r="C1041">
        <v>1</v>
      </c>
      <c r="D1041" s="18">
        <v>0</v>
      </c>
      <c r="E1041" s="35">
        <f>$E$1040*C1041/SUM($C$1041:$C$1048)</f>
        <v>3.6397862327510572E-4</v>
      </c>
      <c r="G1041">
        <f t="shared" si="253"/>
        <v>0.36397862327510572</v>
      </c>
    </row>
    <row r="1042" spans="1:7" outlineLevel="7">
      <c r="A1042" s="20" t="s">
        <v>1200</v>
      </c>
      <c r="B1042" t="s">
        <v>125</v>
      </c>
      <c r="C1042">
        <v>2</v>
      </c>
      <c r="D1042" s="18">
        <v>0</v>
      </c>
      <c r="E1042" s="35">
        <f t="shared" ref="E1042:E1048" si="260">$E$1040*C1042/SUM($C$1041:$C$1048)</f>
        <v>7.2795724655021145E-4</v>
      </c>
      <c r="G1042">
        <f t="shared" si="253"/>
        <v>0.72795724655021143</v>
      </c>
    </row>
    <row r="1043" spans="1:7" outlineLevel="7">
      <c r="A1043" s="20" t="s">
        <v>1201</v>
      </c>
      <c r="B1043" t="s">
        <v>254</v>
      </c>
      <c r="C1043">
        <v>10</v>
      </c>
      <c r="D1043" s="18">
        <v>0</v>
      </c>
      <c r="E1043" s="35">
        <f t="shared" si="260"/>
        <v>3.639786232751057E-3</v>
      </c>
      <c r="G1043">
        <f t="shared" si="253"/>
        <v>3.6397862327510571</v>
      </c>
    </row>
    <row r="1044" spans="1:7" outlineLevel="7">
      <c r="A1044" s="20" t="s">
        <v>1202</v>
      </c>
      <c r="B1044" t="s">
        <v>353</v>
      </c>
      <c r="C1044">
        <v>12</v>
      </c>
      <c r="D1044" s="18">
        <v>0</v>
      </c>
      <c r="E1044" s="35">
        <f t="shared" si="260"/>
        <v>4.3677434793012683E-3</v>
      </c>
      <c r="G1044">
        <f t="shared" si="253"/>
        <v>4.3677434793012679</v>
      </c>
    </row>
    <row r="1045" spans="1:7" outlineLevel="7">
      <c r="A1045" s="20" t="s">
        <v>1203</v>
      </c>
      <c r="B1045" t="s">
        <v>355</v>
      </c>
      <c r="C1045">
        <v>15</v>
      </c>
      <c r="D1045" s="18">
        <v>0</v>
      </c>
      <c r="E1045" s="35">
        <f t="shared" si="260"/>
        <v>5.4596793491265864E-3</v>
      </c>
      <c r="G1045">
        <f t="shared" si="253"/>
        <v>5.4596793491265867</v>
      </c>
    </row>
    <row r="1046" spans="1:7" outlineLevel="7">
      <c r="A1046" s="20" t="s">
        <v>1204</v>
      </c>
      <c r="B1046" t="s">
        <v>345</v>
      </c>
      <c r="C1046">
        <v>10</v>
      </c>
      <c r="D1046" s="18">
        <v>0</v>
      </c>
      <c r="E1046" s="35">
        <f t="shared" si="260"/>
        <v>3.639786232751057E-3</v>
      </c>
      <c r="G1046">
        <f t="shared" si="253"/>
        <v>3.6397862327510571</v>
      </c>
    </row>
    <row r="1047" spans="1:7" outlineLevel="7">
      <c r="A1047" s="20" t="s">
        <v>1205</v>
      </c>
      <c r="B1047" t="s">
        <v>358</v>
      </c>
      <c r="C1047">
        <v>10</v>
      </c>
      <c r="D1047" s="18">
        <v>0</v>
      </c>
      <c r="E1047" s="35">
        <f t="shared" si="260"/>
        <v>3.639786232751057E-3</v>
      </c>
      <c r="G1047">
        <f t="shared" ref="G1047:G1057" si="261">E1047*$H$1</f>
        <v>3.6397862327510571</v>
      </c>
    </row>
    <row r="1048" spans="1:7" outlineLevel="7">
      <c r="A1048" s="20" t="s">
        <v>1206</v>
      </c>
      <c r="B1048" t="s">
        <v>360</v>
      </c>
      <c r="C1048">
        <v>62</v>
      </c>
      <c r="D1048" s="18">
        <v>0</v>
      </c>
      <c r="E1048" s="35">
        <f t="shared" si="260"/>
        <v>2.2566674643056554E-2</v>
      </c>
      <c r="G1048">
        <f t="shared" si="261"/>
        <v>22.566674643056555</v>
      </c>
    </row>
    <row r="1049" spans="1:7" s="30" customFormat="1" outlineLevel="5">
      <c r="A1049" s="29" t="s">
        <v>1207</v>
      </c>
      <c r="B1049" s="30" t="s">
        <v>362</v>
      </c>
      <c r="C1049" s="30">
        <v>75</v>
      </c>
      <c r="D1049" s="31">
        <v>0</v>
      </c>
      <c r="E1049" s="37">
        <v>0.25009999999999999</v>
      </c>
      <c r="F1049" s="1">
        <f t="shared" ref="F1049" si="262">D1049*E1049</f>
        <v>0</v>
      </c>
      <c r="G1049" s="81">
        <f>SUM(G1050:G1057)</f>
        <v>250.09999999999997</v>
      </c>
    </row>
    <row r="1050" spans="1:7" outlineLevel="6">
      <c r="A1050" s="20" t="s">
        <v>1208</v>
      </c>
      <c r="B1050" t="s">
        <v>137</v>
      </c>
      <c r="C1050">
        <v>1</v>
      </c>
      <c r="D1050" s="18">
        <v>0</v>
      </c>
      <c r="E1050" s="35">
        <f>$E$1049*C1050/SUM($C$1050:$C$1057)</f>
        <v>1.3817679558011048E-3</v>
      </c>
      <c r="G1050">
        <f t="shared" si="261"/>
        <v>1.3817679558011049</v>
      </c>
    </row>
    <row r="1051" spans="1:7" outlineLevel="6">
      <c r="A1051" s="20" t="s">
        <v>1209</v>
      </c>
      <c r="B1051" t="s">
        <v>125</v>
      </c>
      <c r="C1051">
        <v>4</v>
      </c>
      <c r="D1051" s="18">
        <v>0</v>
      </c>
      <c r="E1051" s="35">
        <f t="shared" ref="E1051:E1057" si="263">$E$1049*C1051/SUM($C$1050:$C$1057)</f>
        <v>5.5270718232044193E-3</v>
      </c>
      <c r="G1051">
        <f t="shared" si="261"/>
        <v>5.5270718232044196</v>
      </c>
    </row>
    <row r="1052" spans="1:7" outlineLevel="6">
      <c r="A1052" s="20" t="s">
        <v>1210</v>
      </c>
      <c r="B1052" t="s">
        <v>254</v>
      </c>
      <c r="C1052">
        <v>50</v>
      </c>
      <c r="D1052" s="18">
        <v>0</v>
      </c>
      <c r="E1052" s="35">
        <f t="shared" si="263"/>
        <v>6.9088397790055239E-2</v>
      </c>
      <c r="G1052">
        <f t="shared" si="261"/>
        <v>69.08839779005524</v>
      </c>
    </row>
    <row r="1053" spans="1:7" outlineLevel="6">
      <c r="A1053" s="20" t="s">
        <v>1211</v>
      </c>
      <c r="B1053" t="s">
        <v>367</v>
      </c>
      <c r="C1053">
        <v>25</v>
      </c>
      <c r="D1053" s="18">
        <v>0</v>
      </c>
      <c r="E1053" s="35">
        <f t="shared" si="263"/>
        <v>3.454419889502762E-2</v>
      </c>
      <c r="G1053">
        <f t="shared" si="261"/>
        <v>34.54419889502762</v>
      </c>
    </row>
    <row r="1054" spans="1:7" outlineLevel="6">
      <c r="A1054" s="20" t="s">
        <v>1212</v>
      </c>
      <c r="B1054" t="s">
        <v>369</v>
      </c>
      <c r="C1054">
        <v>20</v>
      </c>
      <c r="D1054" s="18">
        <v>0</v>
      </c>
      <c r="E1054" s="35">
        <f t="shared" si="263"/>
        <v>2.76353591160221E-2</v>
      </c>
      <c r="G1054">
        <f t="shared" si="261"/>
        <v>27.635359116022101</v>
      </c>
    </row>
    <row r="1055" spans="1:7" outlineLevel="6">
      <c r="A1055" s="20" t="s">
        <v>1213</v>
      </c>
      <c r="B1055" t="s">
        <v>371</v>
      </c>
      <c r="C1055">
        <v>15</v>
      </c>
      <c r="D1055" s="18">
        <v>0</v>
      </c>
      <c r="E1055" s="35">
        <f t="shared" si="263"/>
        <v>2.0726519337016573E-2</v>
      </c>
      <c r="G1055">
        <f t="shared" si="261"/>
        <v>20.726519337016573</v>
      </c>
    </row>
    <row r="1056" spans="1:7" outlineLevel="6">
      <c r="A1056" s="20" t="s">
        <v>1214</v>
      </c>
      <c r="B1056" t="s">
        <v>373</v>
      </c>
      <c r="C1056">
        <v>25</v>
      </c>
      <c r="D1056" s="18">
        <v>0</v>
      </c>
      <c r="E1056" s="35">
        <f t="shared" si="263"/>
        <v>3.454419889502762E-2</v>
      </c>
      <c r="G1056">
        <f t="shared" si="261"/>
        <v>34.54419889502762</v>
      </c>
    </row>
    <row r="1057" spans="1:7" outlineLevel="6">
      <c r="A1057" s="20" t="s">
        <v>1215</v>
      </c>
      <c r="B1057" t="s">
        <v>375</v>
      </c>
      <c r="C1057">
        <v>41</v>
      </c>
      <c r="D1057" s="18">
        <v>0</v>
      </c>
      <c r="E1057" s="35">
        <f t="shared" si="263"/>
        <v>5.6652486187845297E-2</v>
      </c>
      <c r="G1057">
        <f t="shared" si="261"/>
        <v>56.652486187845298</v>
      </c>
    </row>
    <row r="1058" spans="1:7" s="24" customFormat="1" outlineLevel="2">
      <c r="A1058" s="43" t="s">
        <v>1216</v>
      </c>
      <c r="B1058" s="44" t="s">
        <v>14</v>
      </c>
      <c r="C1058" s="44">
        <v>780</v>
      </c>
      <c r="D1058" s="45">
        <v>7.0000000000000007E-2</v>
      </c>
      <c r="E1058" s="46">
        <f>SUM(E1059,E1293,E1521,E1755,E1989,E2223,E2457,E2685,E2913)</f>
        <v>43.263255868039863</v>
      </c>
      <c r="F1058" s="46">
        <f>SUM(F1059,F1293,F1521,F1755,F1989,F2223,F2457,F2685,F2913)</f>
        <v>15.197322106747947</v>
      </c>
      <c r="G1058" s="46">
        <f>SUM(G1059,G1293,G1521,G1755,G1989,G2223,G2457,G2685,G2913)</f>
        <v>43267.702090262093</v>
      </c>
    </row>
    <row r="1059" spans="1:7" outlineLevel="3">
      <c r="A1059" s="49" t="s">
        <v>1217</v>
      </c>
      <c r="B1059" s="50" t="s">
        <v>15</v>
      </c>
      <c r="C1059" s="53">
        <v>661</v>
      </c>
      <c r="D1059" s="51">
        <v>0.06</v>
      </c>
      <c r="E1059" s="52">
        <f>SUM(E1060,E1066,E1103,E1192,E1208,E1215)</f>
        <v>5.0568999999999997</v>
      </c>
      <c r="F1059" s="52">
        <f>SUM(F1060,F1066,F1103,F1192,F1208,F1215)</f>
        <v>1.8226023636363635</v>
      </c>
      <c r="G1059" s="52">
        <f>SUM(G1060,G1066,G1103,G1192,G1208,G1215)</f>
        <v>5056.9000000000005</v>
      </c>
    </row>
    <row r="1060" spans="1:7" ht="20.25" outlineLevel="4">
      <c r="A1060" s="67" t="s">
        <v>1218</v>
      </c>
      <c r="B1060" s="68" t="s">
        <v>16</v>
      </c>
      <c r="C1060" s="68">
        <v>106</v>
      </c>
      <c r="D1060" s="69">
        <v>0.84</v>
      </c>
      <c r="E1060" s="80">
        <v>1.8239000000000001</v>
      </c>
      <c r="F1060" s="70">
        <f>SUM(F1061:F1065)</f>
        <v>1.532076</v>
      </c>
      <c r="G1060" s="70">
        <f>SUM(G1061:G1065)</f>
        <v>1823.9</v>
      </c>
    </row>
    <row r="1061" spans="1:7" outlineLevel="5">
      <c r="A1061" s="20" t="s">
        <v>1219</v>
      </c>
      <c r="B1061" t="s">
        <v>1220</v>
      </c>
      <c r="C1061">
        <v>3</v>
      </c>
      <c r="D1061" s="18">
        <v>1</v>
      </c>
      <c r="E1061" s="35">
        <f>$E$1060*C1061/SUM($C$1061:$C$1065)</f>
        <v>1.9897090909090909E-2</v>
      </c>
      <c r="F1061" s="1">
        <f t="shared" ref="F1061:F1065" si="264">D1061*E1061</f>
        <v>1.9897090909090909E-2</v>
      </c>
      <c r="G1061">
        <f t="shared" ref="G1061:G1109" si="265">E1061*$H$1</f>
        <v>19.89709090909091</v>
      </c>
    </row>
    <row r="1062" spans="1:7" outlineLevel="5">
      <c r="A1062" s="20" t="s">
        <v>1221</v>
      </c>
      <c r="B1062" t="s">
        <v>1222</v>
      </c>
      <c r="C1062">
        <v>3</v>
      </c>
      <c r="D1062" s="18">
        <v>1</v>
      </c>
      <c r="E1062" s="35">
        <f t="shared" ref="E1062:E1065" si="266">$E$1060*C1062/SUM($C$1061:$C$1065)</f>
        <v>1.9897090909090909E-2</v>
      </c>
      <c r="F1062" s="1">
        <f t="shared" si="264"/>
        <v>1.9897090909090909E-2</v>
      </c>
      <c r="G1062">
        <f t="shared" si="265"/>
        <v>19.89709090909091</v>
      </c>
    </row>
    <row r="1063" spans="1:7" outlineLevel="5">
      <c r="A1063" s="20" t="s">
        <v>1223</v>
      </c>
      <c r="B1063" t="s">
        <v>1224</v>
      </c>
      <c r="C1063">
        <v>93</v>
      </c>
      <c r="D1063" s="18">
        <v>1</v>
      </c>
      <c r="E1063" s="35">
        <f t="shared" si="266"/>
        <v>0.61680981818181824</v>
      </c>
      <c r="F1063" s="1">
        <f t="shared" si="264"/>
        <v>0.61680981818181824</v>
      </c>
      <c r="G1063">
        <f t="shared" si="265"/>
        <v>616.80981818181829</v>
      </c>
    </row>
    <row r="1064" spans="1:7" outlineLevel="5">
      <c r="A1064" s="20" t="s">
        <v>1225</v>
      </c>
      <c r="B1064" t="s">
        <v>1226</v>
      </c>
      <c r="C1064">
        <v>90</v>
      </c>
      <c r="D1064" s="18">
        <v>0.75</v>
      </c>
      <c r="E1064" s="35">
        <f t="shared" si="266"/>
        <v>0.59691272727272726</v>
      </c>
      <c r="F1064" s="1">
        <f t="shared" si="264"/>
        <v>0.44768454545454545</v>
      </c>
      <c r="G1064">
        <f t="shared" si="265"/>
        <v>596.91272727272724</v>
      </c>
    </row>
    <row r="1065" spans="1:7" outlineLevel="5">
      <c r="A1065" s="20" t="s">
        <v>1227</v>
      </c>
      <c r="B1065" t="s">
        <v>1228</v>
      </c>
      <c r="C1065">
        <v>86</v>
      </c>
      <c r="D1065" s="18">
        <v>0.75</v>
      </c>
      <c r="E1065" s="35">
        <f t="shared" si="266"/>
        <v>0.57038327272727274</v>
      </c>
      <c r="F1065" s="1">
        <f t="shared" si="264"/>
        <v>0.42778745454545453</v>
      </c>
      <c r="G1065">
        <f t="shared" si="265"/>
        <v>570.3832727272727</v>
      </c>
    </row>
    <row r="1066" spans="1:7" s="28" customFormat="1" ht="20.25" outlineLevel="4">
      <c r="A1066" s="67" t="s">
        <v>1229</v>
      </c>
      <c r="B1066" s="68" t="s">
        <v>5</v>
      </c>
      <c r="C1066" s="68">
        <v>210</v>
      </c>
      <c r="D1066" s="69">
        <v>0.12</v>
      </c>
      <c r="E1066" s="80">
        <v>0.84789999999999999</v>
      </c>
      <c r="F1066" s="70">
        <f>SUM(F1067,F1077,F1085,F1094)</f>
        <v>0.29052636363636364</v>
      </c>
      <c r="G1066" s="70">
        <f>SUM(G1067,G1077,G1085,G1094)</f>
        <v>847.9</v>
      </c>
    </row>
    <row r="1067" spans="1:7" outlineLevel="5">
      <c r="A1067" s="20" t="s">
        <v>1230</v>
      </c>
      <c r="B1067" t="s">
        <v>1231</v>
      </c>
      <c r="C1067">
        <v>150</v>
      </c>
      <c r="D1067" s="18">
        <v>0.51</v>
      </c>
      <c r="E1067" s="26">
        <v>0.56730000000000003</v>
      </c>
      <c r="F1067" s="77">
        <f>SUM(F1068:F1076)</f>
        <v>0.29052636363636364</v>
      </c>
      <c r="G1067" s="81">
        <f>SUM(G1068:G1076)</f>
        <v>567.29999999999995</v>
      </c>
    </row>
    <row r="1068" spans="1:7" outlineLevel="6">
      <c r="A1068" s="20" t="s">
        <v>1232</v>
      </c>
      <c r="B1068" t="s">
        <v>1233</v>
      </c>
      <c r="C1068">
        <v>6</v>
      </c>
      <c r="D1068" s="18">
        <v>0.5</v>
      </c>
      <c r="E1068" s="35">
        <f>$E$1067*C1068/SUM($C$1068:$C$1076)</f>
        <v>2.0629090909090913E-2</v>
      </c>
      <c r="F1068" s="1">
        <f t="shared" ref="F1068:F1076" si="267">D1068*E1068</f>
        <v>1.0314545454545456E-2</v>
      </c>
      <c r="G1068">
        <f t="shared" si="265"/>
        <v>20.629090909090912</v>
      </c>
    </row>
    <row r="1069" spans="1:7" outlineLevel="6">
      <c r="A1069" s="20" t="s">
        <v>1234</v>
      </c>
      <c r="B1069" t="s">
        <v>1235</v>
      </c>
      <c r="C1069">
        <v>2</v>
      </c>
      <c r="D1069" s="18">
        <v>1</v>
      </c>
      <c r="E1069" s="35">
        <f t="shared" ref="E1069:E1076" si="268">$E$1067*C1069/SUM($C$1068:$C$1076)</f>
        <v>6.8763636363636371E-3</v>
      </c>
      <c r="F1069" s="1">
        <f t="shared" si="267"/>
        <v>6.8763636363636371E-3</v>
      </c>
      <c r="G1069">
        <f t="shared" si="265"/>
        <v>6.8763636363636369</v>
      </c>
    </row>
    <row r="1070" spans="1:7" outlineLevel="6">
      <c r="A1070" s="20" t="s">
        <v>1236</v>
      </c>
      <c r="B1070" t="s">
        <v>1237</v>
      </c>
      <c r="C1070">
        <v>2</v>
      </c>
      <c r="D1070" s="18">
        <v>1</v>
      </c>
      <c r="E1070" s="35">
        <f t="shared" si="268"/>
        <v>6.8763636363636371E-3</v>
      </c>
      <c r="F1070" s="1">
        <f t="shared" si="267"/>
        <v>6.8763636363636371E-3</v>
      </c>
      <c r="G1070">
        <f t="shared" si="265"/>
        <v>6.8763636363636369</v>
      </c>
    </row>
    <row r="1071" spans="1:7" outlineLevel="6">
      <c r="A1071" s="20" t="s">
        <v>1238</v>
      </c>
      <c r="B1071" t="s">
        <v>1239</v>
      </c>
      <c r="C1071">
        <v>35</v>
      </c>
      <c r="D1071" s="18">
        <v>0.5</v>
      </c>
      <c r="E1071" s="35">
        <f t="shared" si="268"/>
        <v>0.12033636363636363</v>
      </c>
      <c r="F1071" s="1">
        <f t="shared" si="267"/>
        <v>6.0168181818181815E-2</v>
      </c>
      <c r="G1071">
        <f t="shared" si="265"/>
        <v>120.33636363636363</v>
      </c>
    </row>
    <row r="1072" spans="1:7" outlineLevel="6">
      <c r="A1072" s="20" t="s">
        <v>1240</v>
      </c>
      <c r="B1072" t="s">
        <v>1241</v>
      </c>
      <c r="C1072">
        <v>12</v>
      </c>
      <c r="D1072" s="18">
        <v>0.5</v>
      </c>
      <c r="E1072" s="35">
        <f t="shared" si="268"/>
        <v>4.1258181818181826E-2</v>
      </c>
      <c r="F1072" s="1">
        <f t="shared" si="267"/>
        <v>2.0629090909090913E-2</v>
      </c>
      <c r="G1072">
        <f t="shared" si="265"/>
        <v>41.258181818181825</v>
      </c>
    </row>
    <row r="1073" spans="1:7" outlineLevel="6">
      <c r="A1073" s="20" t="s">
        <v>1242</v>
      </c>
      <c r="B1073" t="s">
        <v>1243</v>
      </c>
      <c r="C1073">
        <v>5</v>
      </c>
      <c r="D1073" s="18">
        <v>0.5</v>
      </c>
      <c r="E1073" s="35">
        <f t="shared" si="268"/>
        <v>1.719090909090909E-2</v>
      </c>
      <c r="F1073" s="1">
        <f t="shared" si="267"/>
        <v>8.595454545454545E-3</v>
      </c>
      <c r="G1073">
        <f t="shared" si="265"/>
        <v>17.190909090909091</v>
      </c>
    </row>
    <row r="1074" spans="1:7" outlineLevel="6">
      <c r="A1074" s="20" t="s">
        <v>1244</v>
      </c>
      <c r="B1074" t="s">
        <v>1245</v>
      </c>
      <c r="C1074">
        <v>8</v>
      </c>
      <c r="D1074" s="18">
        <v>0.5</v>
      </c>
      <c r="E1074" s="35">
        <f t="shared" si="268"/>
        <v>2.7505454545454548E-2</v>
      </c>
      <c r="F1074" s="1">
        <f t="shared" si="267"/>
        <v>1.3752727272727274E-2</v>
      </c>
      <c r="G1074">
        <f t="shared" si="265"/>
        <v>27.505454545454548</v>
      </c>
    </row>
    <row r="1075" spans="1:7" outlineLevel="6">
      <c r="A1075" s="20" t="s">
        <v>1246</v>
      </c>
      <c r="B1075" t="s">
        <v>1247</v>
      </c>
      <c r="C1075">
        <v>9</v>
      </c>
      <c r="D1075" s="18">
        <v>0.5</v>
      </c>
      <c r="E1075" s="35">
        <f t="shared" si="268"/>
        <v>3.0943636363636368E-2</v>
      </c>
      <c r="F1075" s="1">
        <f t="shared" si="267"/>
        <v>1.5471818181818184E-2</v>
      </c>
      <c r="G1075">
        <f t="shared" si="265"/>
        <v>30.943636363636369</v>
      </c>
    </row>
    <row r="1076" spans="1:7" outlineLevel="6">
      <c r="A1076" s="20" t="s">
        <v>1248</v>
      </c>
      <c r="B1076" t="s">
        <v>1249</v>
      </c>
      <c r="C1076">
        <v>86</v>
      </c>
      <c r="D1076" s="18">
        <v>0.5</v>
      </c>
      <c r="E1076" s="35">
        <f t="shared" si="268"/>
        <v>0.29568363636363637</v>
      </c>
      <c r="F1076" s="1">
        <f t="shared" si="267"/>
        <v>0.14784181818181819</v>
      </c>
      <c r="G1076">
        <f t="shared" si="265"/>
        <v>295.68363636363637</v>
      </c>
    </row>
    <row r="1077" spans="1:7" s="30" customFormat="1" outlineLevel="5">
      <c r="A1077" s="29" t="s">
        <v>1250</v>
      </c>
      <c r="B1077" s="30" t="s">
        <v>1251</v>
      </c>
      <c r="C1077" s="30">
        <v>90</v>
      </c>
      <c r="D1077" s="31">
        <v>0</v>
      </c>
      <c r="E1077" s="37">
        <v>1.2200000000000001E-2</v>
      </c>
      <c r="F1077" s="1">
        <f t="shared" ref="F1077" si="269">D1077*E1077</f>
        <v>0</v>
      </c>
      <c r="G1077" s="81">
        <f>SUM(G1078:G1084)</f>
        <v>12.200000000000001</v>
      </c>
    </row>
    <row r="1078" spans="1:7" outlineLevel="6">
      <c r="A1078" s="20" t="s">
        <v>1252</v>
      </c>
      <c r="B1078" t="s">
        <v>39</v>
      </c>
      <c r="C1078">
        <v>4</v>
      </c>
      <c r="D1078" s="18">
        <v>0</v>
      </c>
      <c r="E1078" s="35">
        <f>$E$1077*C1078/SUM($C$1078:$C$1084)</f>
        <v>3.6417910447761196E-4</v>
      </c>
      <c r="G1078">
        <f t="shared" si="265"/>
        <v>0.36417910447761198</v>
      </c>
    </row>
    <row r="1079" spans="1:7" outlineLevel="6">
      <c r="A1079" s="20" t="s">
        <v>1253</v>
      </c>
      <c r="B1079" t="s">
        <v>41</v>
      </c>
      <c r="C1079">
        <v>2</v>
      </c>
      <c r="D1079" s="18">
        <v>0</v>
      </c>
      <c r="E1079" s="35">
        <f t="shared" ref="E1079:E1084" si="270">$E$1077*C1079/SUM($C$1078:$C$1084)</f>
        <v>1.8208955223880598E-4</v>
      </c>
      <c r="G1079">
        <f t="shared" si="265"/>
        <v>0.18208955223880599</v>
      </c>
    </row>
    <row r="1080" spans="1:7" outlineLevel="6">
      <c r="A1080" s="20" t="s">
        <v>1254</v>
      </c>
      <c r="B1080" t="s">
        <v>1255</v>
      </c>
      <c r="C1080">
        <v>2</v>
      </c>
      <c r="D1080" s="18">
        <v>0</v>
      </c>
      <c r="E1080" s="35">
        <f t="shared" si="270"/>
        <v>1.8208955223880598E-4</v>
      </c>
      <c r="G1080">
        <f t="shared" si="265"/>
        <v>0.18208955223880599</v>
      </c>
    </row>
    <row r="1081" spans="1:7" outlineLevel="6">
      <c r="A1081" s="20" t="s">
        <v>1256</v>
      </c>
      <c r="B1081" t="s">
        <v>1257</v>
      </c>
      <c r="C1081">
        <v>5</v>
      </c>
      <c r="D1081" s="18">
        <v>0</v>
      </c>
      <c r="E1081" s="35">
        <f t="shared" si="270"/>
        <v>4.5522388059701495E-4</v>
      </c>
      <c r="G1081">
        <f t="shared" si="265"/>
        <v>0.45522388059701496</v>
      </c>
    </row>
    <row r="1082" spans="1:7" outlineLevel="6">
      <c r="A1082" s="20" t="s">
        <v>1258</v>
      </c>
      <c r="B1082" t="s">
        <v>49</v>
      </c>
      <c r="C1082">
        <v>2</v>
      </c>
      <c r="D1082" s="18">
        <v>0</v>
      </c>
      <c r="E1082" s="35">
        <f t="shared" si="270"/>
        <v>1.8208955223880598E-4</v>
      </c>
      <c r="G1082">
        <f t="shared" si="265"/>
        <v>0.18208955223880599</v>
      </c>
    </row>
    <row r="1083" spans="1:7" outlineLevel="6">
      <c r="A1083" s="20" t="s">
        <v>1259</v>
      </c>
      <c r="B1083" t="s">
        <v>1260</v>
      </c>
      <c r="C1083">
        <v>40</v>
      </c>
      <c r="D1083" s="18">
        <v>0</v>
      </c>
      <c r="E1083" s="35">
        <f t="shared" si="270"/>
        <v>3.6417910447761196E-3</v>
      </c>
      <c r="G1083">
        <f t="shared" si="265"/>
        <v>3.6417910447761197</v>
      </c>
    </row>
    <row r="1084" spans="1:7" outlineLevel="6">
      <c r="A1084" s="20" t="s">
        <v>1261</v>
      </c>
      <c r="B1084" t="s">
        <v>1262</v>
      </c>
      <c r="C1084">
        <v>79</v>
      </c>
      <c r="D1084" s="18">
        <v>0</v>
      </c>
      <c r="E1084" s="35">
        <f t="shared" si="270"/>
        <v>7.1925373134328367E-3</v>
      </c>
      <c r="G1084">
        <f t="shared" si="265"/>
        <v>7.1925373134328368</v>
      </c>
    </row>
    <row r="1085" spans="1:7" s="30" customFormat="1" outlineLevel="5">
      <c r="A1085" s="29" t="s">
        <v>1263</v>
      </c>
      <c r="B1085" s="30" t="s">
        <v>37</v>
      </c>
      <c r="C1085" s="30">
        <v>165</v>
      </c>
      <c r="D1085" s="31">
        <v>0</v>
      </c>
      <c r="E1085" s="37">
        <v>0.1159</v>
      </c>
      <c r="F1085" s="1">
        <f t="shared" ref="F1085" si="271">D1085*E1085</f>
        <v>0</v>
      </c>
      <c r="G1085" s="81">
        <f>SUM(G1086:G1093)</f>
        <v>115.9</v>
      </c>
    </row>
    <row r="1086" spans="1:7" outlineLevel="6">
      <c r="A1086" s="20" t="s">
        <v>1264</v>
      </c>
      <c r="B1086" t="s">
        <v>39</v>
      </c>
      <c r="C1086">
        <v>4</v>
      </c>
      <c r="D1086" s="18">
        <v>0</v>
      </c>
      <c r="E1086" s="35">
        <f>$E$1085*C1086/SUM($C$1086:$C$1093)</f>
        <v>2.3064676616915422E-3</v>
      </c>
      <c r="G1086">
        <f t="shared" si="265"/>
        <v>2.306467661691542</v>
      </c>
    </row>
    <row r="1087" spans="1:7" outlineLevel="6">
      <c r="A1087" s="20" t="s">
        <v>1265</v>
      </c>
      <c r="B1087" t="s">
        <v>41</v>
      </c>
      <c r="C1087">
        <v>2</v>
      </c>
      <c r="D1087" s="18">
        <v>0</v>
      </c>
      <c r="E1087" s="35">
        <f t="shared" ref="E1087:E1093" si="272">$E$1085*C1087/SUM($C$1086:$C$1093)</f>
        <v>1.1532338308457711E-3</v>
      </c>
      <c r="G1087">
        <f t="shared" si="265"/>
        <v>1.153233830845771</v>
      </c>
    </row>
    <row r="1088" spans="1:7" outlineLevel="6">
      <c r="A1088" s="20" t="s">
        <v>1266</v>
      </c>
      <c r="B1088" t="s">
        <v>43</v>
      </c>
      <c r="C1088">
        <v>8</v>
      </c>
      <c r="D1088" s="18">
        <v>0</v>
      </c>
      <c r="E1088" s="35">
        <f t="shared" si="272"/>
        <v>4.6129353233830845E-3</v>
      </c>
      <c r="G1088">
        <f t="shared" si="265"/>
        <v>4.6129353233830841</v>
      </c>
    </row>
    <row r="1089" spans="1:7" outlineLevel="6">
      <c r="A1089" s="20" t="s">
        <v>1267</v>
      </c>
      <c r="B1089" t="s">
        <v>45</v>
      </c>
      <c r="C1089">
        <v>5</v>
      </c>
      <c r="D1089" s="18">
        <v>0</v>
      </c>
      <c r="E1089" s="35">
        <f t="shared" si="272"/>
        <v>2.883084577114428E-3</v>
      </c>
      <c r="G1089">
        <f t="shared" si="265"/>
        <v>2.883084577114428</v>
      </c>
    </row>
    <row r="1090" spans="1:7" outlineLevel="6">
      <c r="A1090" s="20" t="s">
        <v>1268</v>
      </c>
      <c r="B1090" t="s">
        <v>47</v>
      </c>
      <c r="C1090">
        <v>25</v>
      </c>
      <c r="D1090" s="18">
        <v>0</v>
      </c>
      <c r="E1090" s="35">
        <f t="shared" si="272"/>
        <v>1.4415422885572139E-2</v>
      </c>
      <c r="G1090">
        <f t="shared" si="265"/>
        <v>14.41542288557214</v>
      </c>
    </row>
    <row r="1091" spans="1:7" outlineLevel="6">
      <c r="A1091" s="20" t="s">
        <v>1269</v>
      </c>
      <c r="B1091" t="s">
        <v>49</v>
      </c>
      <c r="C1091">
        <v>7</v>
      </c>
      <c r="D1091" s="18">
        <v>0</v>
      </c>
      <c r="E1091" s="35">
        <f t="shared" si="272"/>
        <v>4.0363184079601992E-3</v>
      </c>
      <c r="G1091">
        <f t="shared" si="265"/>
        <v>4.0363184079601995</v>
      </c>
    </row>
    <row r="1092" spans="1:7" outlineLevel="6">
      <c r="A1092" s="20" t="s">
        <v>1270</v>
      </c>
      <c r="B1092" t="s">
        <v>51</v>
      </c>
      <c r="C1092">
        <v>60</v>
      </c>
      <c r="D1092" s="18">
        <v>0</v>
      </c>
      <c r="E1092" s="35">
        <f t="shared" si="272"/>
        <v>3.4597014925373135E-2</v>
      </c>
      <c r="G1092">
        <f t="shared" si="265"/>
        <v>34.597014925373138</v>
      </c>
    </row>
    <row r="1093" spans="1:7" outlineLevel="6">
      <c r="A1093" s="20" t="s">
        <v>1271</v>
      </c>
      <c r="B1093" t="s">
        <v>53</v>
      </c>
      <c r="C1093">
        <v>90</v>
      </c>
      <c r="D1093" s="18">
        <v>0</v>
      </c>
      <c r="E1093" s="35">
        <f t="shared" si="272"/>
        <v>5.1895522388059709E-2</v>
      </c>
      <c r="G1093">
        <f t="shared" si="265"/>
        <v>51.89552238805971</v>
      </c>
    </row>
    <row r="1094" spans="1:7" s="30" customFormat="1" outlineLevel="5">
      <c r="A1094" s="29" t="s">
        <v>1272</v>
      </c>
      <c r="B1094" s="30" t="s">
        <v>55</v>
      </c>
      <c r="C1094" s="30">
        <v>165</v>
      </c>
      <c r="D1094" s="31">
        <v>0</v>
      </c>
      <c r="E1094" s="37">
        <v>0.1525</v>
      </c>
      <c r="F1094" s="1">
        <f t="shared" ref="F1094" si="273">D1094*E1094</f>
        <v>0</v>
      </c>
      <c r="G1094" s="81">
        <f>SUM(G1095:G1102)</f>
        <v>152.5</v>
      </c>
    </row>
    <row r="1095" spans="1:7" outlineLevel="6">
      <c r="A1095" s="20" t="s">
        <v>1273</v>
      </c>
      <c r="B1095" t="s">
        <v>39</v>
      </c>
      <c r="C1095">
        <v>4</v>
      </c>
      <c r="D1095" s="18">
        <v>0</v>
      </c>
      <c r="E1095" s="35">
        <f>$E$1094*C1095/SUM($C$1095:$C$1102)</f>
        <v>3.0499999999999998E-3</v>
      </c>
      <c r="G1095">
        <f t="shared" si="265"/>
        <v>3.05</v>
      </c>
    </row>
    <row r="1096" spans="1:7" outlineLevel="6">
      <c r="A1096" s="20" t="s">
        <v>1274</v>
      </c>
      <c r="B1096" t="s">
        <v>41</v>
      </c>
      <c r="C1096">
        <v>2</v>
      </c>
      <c r="D1096" s="18">
        <v>0</v>
      </c>
      <c r="E1096" s="35">
        <f t="shared" ref="E1096:E1102" si="274">$E$1094*C1096/SUM($C$1095:$C$1102)</f>
        <v>1.5249999999999999E-3</v>
      </c>
      <c r="G1096">
        <f t="shared" si="265"/>
        <v>1.5249999999999999</v>
      </c>
    </row>
    <row r="1097" spans="1:7" outlineLevel="6">
      <c r="A1097" s="20" t="s">
        <v>1275</v>
      </c>
      <c r="B1097" t="s">
        <v>59</v>
      </c>
      <c r="C1097">
        <v>8</v>
      </c>
      <c r="D1097" s="18">
        <v>0</v>
      </c>
      <c r="E1097" s="35">
        <f t="shared" si="274"/>
        <v>6.0999999999999995E-3</v>
      </c>
      <c r="G1097">
        <f t="shared" si="265"/>
        <v>6.1</v>
      </c>
    </row>
    <row r="1098" spans="1:7" outlineLevel="6">
      <c r="A1098" s="20" t="s">
        <v>1276</v>
      </c>
      <c r="B1098" t="s">
        <v>45</v>
      </c>
      <c r="C1098">
        <v>5</v>
      </c>
      <c r="D1098" s="18">
        <v>0</v>
      </c>
      <c r="E1098" s="35">
        <f t="shared" si="274"/>
        <v>3.8124999999999999E-3</v>
      </c>
      <c r="G1098">
        <f t="shared" si="265"/>
        <v>3.8125</v>
      </c>
    </row>
    <row r="1099" spans="1:7" outlineLevel="6">
      <c r="A1099" s="20" t="s">
        <v>1277</v>
      </c>
      <c r="B1099" t="s">
        <v>47</v>
      </c>
      <c r="C1099">
        <v>25</v>
      </c>
      <c r="D1099" s="18">
        <v>0</v>
      </c>
      <c r="E1099" s="35">
        <f t="shared" si="274"/>
        <v>1.90625E-2</v>
      </c>
      <c r="G1099">
        <f t="shared" si="265"/>
        <v>19.0625</v>
      </c>
    </row>
    <row r="1100" spans="1:7" outlineLevel="6">
      <c r="A1100" s="20" t="s">
        <v>1278</v>
      </c>
      <c r="B1100" t="s">
        <v>49</v>
      </c>
      <c r="C1100">
        <v>7</v>
      </c>
      <c r="D1100" s="18">
        <v>0</v>
      </c>
      <c r="E1100" s="35">
        <f t="shared" si="274"/>
        <v>5.3374999999999994E-3</v>
      </c>
      <c r="G1100">
        <f t="shared" si="265"/>
        <v>5.3374999999999995</v>
      </c>
    </row>
    <row r="1101" spans="1:7" outlineLevel="6">
      <c r="A1101" s="20" t="s">
        <v>1279</v>
      </c>
      <c r="B1101" t="s">
        <v>64</v>
      </c>
      <c r="C1101">
        <v>66</v>
      </c>
      <c r="D1101" s="18">
        <v>0</v>
      </c>
      <c r="E1101" s="35">
        <f t="shared" si="274"/>
        <v>5.0324999999999995E-2</v>
      </c>
      <c r="G1101">
        <f t="shared" si="265"/>
        <v>50.324999999999996</v>
      </c>
    </row>
    <row r="1102" spans="1:7" outlineLevel="6">
      <c r="A1102" s="20" t="s">
        <v>1280</v>
      </c>
      <c r="B1102" t="s">
        <v>53</v>
      </c>
      <c r="C1102">
        <v>83</v>
      </c>
      <c r="D1102" s="18">
        <v>0</v>
      </c>
      <c r="E1102" s="35">
        <f t="shared" si="274"/>
        <v>6.3287499999999997E-2</v>
      </c>
      <c r="G1102">
        <f t="shared" si="265"/>
        <v>63.287499999999994</v>
      </c>
    </row>
    <row r="1103" spans="1:7" s="28" customFormat="1" ht="20.25" outlineLevel="4">
      <c r="A1103" s="67" t="s">
        <v>1281</v>
      </c>
      <c r="B1103" s="68" t="s">
        <v>6</v>
      </c>
      <c r="C1103" s="68">
        <v>465</v>
      </c>
      <c r="D1103" s="69">
        <v>0</v>
      </c>
      <c r="E1103" s="70">
        <v>1.0735999999999999</v>
      </c>
      <c r="F1103" s="70">
        <f>SUM(F1104,F1110,F1113,F1118,F1126,F1132,F1139,F1145,F1150,F1155,F1160,F1166,F1171,F1176,F1181,F1187)</f>
        <v>0</v>
      </c>
      <c r="G1103" s="70">
        <f>SUM(G1104,G1110,G1113,G1118,G1126,G1132,G1139,G1145,G1150,G1155,G1160,G1166,G1171,G1176,G1181,G1187)</f>
        <v>1073.5999999999999</v>
      </c>
    </row>
    <row r="1104" spans="1:7" outlineLevel="5">
      <c r="A1104" s="20" t="s">
        <v>1282</v>
      </c>
      <c r="B1104" t="s">
        <v>68</v>
      </c>
      <c r="C1104">
        <v>105</v>
      </c>
      <c r="D1104" s="18">
        <v>0</v>
      </c>
      <c r="E1104" s="26">
        <v>3.6600000000000001E-2</v>
      </c>
      <c r="F1104" s="1">
        <f t="shared" ref="F1103:F1104" si="275">D1104*E1104</f>
        <v>0</v>
      </c>
      <c r="G1104" s="81">
        <f>SUM(G1105:G1109)</f>
        <v>36.6</v>
      </c>
    </row>
    <row r="1105" spans="1:7" outlineLevel="6">
      <c r="A1105" s="20" t="s">
        <v>1283</v>
      </c>
      <c r="B1105" t="s">
        <v>70</v>
      </c>
      <c r="C1105">
        <v>1</v>
      </c>
      <c r="D1105" s="18">
        <v>0</v>
      </c>
      <c r="E1105" s="35">
        <f>$E$1104*C1105/SUM($C$1105:$C$1109)</f>
        <v>3.267857142857143E-4</v>
      </c>
      <c r="G1105">
        <f t="shared" si="265"/>
        <v>0.32678571428571429</v>
      </c>
    </row>
    <row r="1106" spans="1:7" outlineLevel="6">
      <c r="A1106" s="20" t="s">
        <v>1284</v>
      </c>
      <c r="B1106" t="s">
        <v>72</v>
      </c>
      <c r="C1106">
        <v>1</v>
      </c>
      <c r="D1106" s="18">
        <v>0</v>
      </c>
      <c r="E1106" s="35">
        <f t="shared" ref="E1106:E1109" si="276">$E$1104*C1106/SUM($C$1105:$C$1109)</f>
        <v>3.267857142857143E-4</v>
      </c>
      <c r="G1106">
        <f t="shared" si="265"/>
        <v>0.32678571428571429</v>
      </c>
    </row>
    <row r="1107" spans="1:7" outlineLevel="6">
      <c r="A1107" s="20" t="s">
        <v>1285</v>
      </c>
      <c r="B1107" t="s">
        <v>74</v>
      </c>
      <c r="C1107">
        <v>3</v>
      </c>
      <c r="D1107" s="18">
        <v>0</v>
      </c>
      <c r="E1107" s="35">
        <f t="shared" si="276"/>
        <v>9.8035714285714284E-4</v>
      </c>
      <c r="G1107">
        <f t="shared" si="265"/>
        <v>0.98035714285714282</v>
      </c>
    </row>
    <row r="1108" spans="1:7" outlineLevel="6">
      <c r="A1108" s="20" t="s">
        <v>1286</v>
      </c>
      <c r="B1108" t="s">
        <v>76</v>
      </c>
      <c r="C1108">
        <v>19</v>
      </c>
      <c r="D1108" s="18">
        <v>0</v>
      </c>
      <c r="E1108" s="35">
        <f t="shared" si="276"/>
        <v>6.2089285714285718E-3</v>
      </c>
      <c r="G1108">
        <f t="shared" si="265"/>
        <v>6.2089285714285722</v>
      </c>
    </row>
    <row r="1109" spans="1:7" outlineLevel="6">
      <c r="A1109" s="20" t="s">
        <v>1287</v>
      </c>
      <c r="B1109" t="s">
        <v>78</v>
      </c>
      <c r="C1109">
        <v>88</v>
      </c>
      <c r="D1109" s="18">
        <v>0</v>
      </c>
      <c r="E1109" s="35">
        <f t="shared" si="276"/>
        <v>2.875714285714286E-2</v>
      </c>
      <c r="G1109">
        <f t="shared" si="265"/>
        <v>28.75714285714286</v>
      </c>
    </row>
    <row r="1110" spans="1:7" s="30" customFormat="1" outlineLevel="5">
      <c r="A1110" s="29" t="s">
        <v>1288</v>
      </c>
      <c r="B1110" s="30" t="s">
        <v>80</v>
      </c>
      <c r="C1110" s="30">
        <v>90</v>
      </c>
      <c r="D1110" s="31">
        <v>0</v>
      </c>
      <c r="E1110" s="37">
        <v>1.2200000000000001E-2</v>
      </c>
      <c r="F1110" s="1">
        <f t="shared" ref="F1110" si="277">D1110*E1110</f>
        <v>0</v>
      </c>
      <c r="G1110" s="81">
        <f>SUM(G1111:G1112)</f>
        <v>12.200000000000001</v>
      </c>
    </row>
    <row r="1111" spans="1:7" outlineLevel="6">
      <c r="A1111" s="20" t="s">
        <v>1289</v>
      </c>
      <c r="B1111" t="s">
        <v>41</v>
      </c>
      <c r="C1111">
        <v>1</v>
      </c>
      <c r="D1111" s="18">
        <v>0</v>
      </c>
      <c r="E1111" s="35">
        <f>$E$1110*C1111/SUM($C$1111:$C$1112)</f>
        <v>1.3555555555555556E-4</v>
      </c>
      <c r="G1111">
        <f t="shared" ref="G1111:G1173" si="278">E1111*$H$1</f>
        <v>0.13555555555555557</v>
      </c>
    </row>
    <row r="1112" spans="1:7" outlineLevel="6">
      <c r="A1112" s="20" t="s">
        <v>1290</v>
      </c>
      <c r="B1112" t="s">
        <v>83</v>
      </c>
      <c r="C1112">
        <v>89</v>
      </c>
      <c r="D1112" s="18">
        <v>0</v>
      </c>
      <c r="E1112" s="35">
        <f>$E$1110*C1112/SUM($C$1111:$C$1112)</f>
        <v>1.2064444444444445E-2</v>
      </c>
      <c r="G1112">
        <f t="shared" si="278"/>
        <v>12.064444444444446</v>
      </c>
    </row>
    <row r="1113" spans="1:7" s="30" customFormat="1" outlineLevel="5">
      <c r="A1113" s="29" t="s">
        <v>1291</v>
      </c>
      <c r="B1113" s="30" t="s">
        <v>85</v>
      </c>
      <c r="C1113" s="30">
        <v>120</v>
      </c>
      <c r="D1113" s="31">
        <v>0</v>
      </c>
      <c r="E1113" s="37">
        <v>2.4400000000000002E-2</v>
      </c>
      <c r="F1113" s="1">
        <f t="shared" ref="F1113" si="279">D1113*E1113</f>
        <v>0</v>
      </c>
      <c r="G1113" s="81">
        <f>SUM(G1114:G1117)</f>
        <v>24.400000000000002</v>
      </c>
    </row>
    <row r="1114" spans="1:7" outlineLevel="6">
      <c r="A1114" s="20" t="s">
        <v>1292</v>
      </c>
      <c r="B1114" t="s">
        <v>87</v>
      </c>
      <c r="C1114">
        <v>1</v>
      </c>
      <c r="D1114" s="18">
        <v>0</v>
      </c>
      <c r="E1114" s="35">
        <f>$E$1113*C1114/SUM($C$1114:$C$1117)</f>
        <v>2.0000000000000001E-4</v>
      </c>
      <c r="G1114">
        <f t="shared" si="278"/>
        <v>0.2</v>
      </c>
    </row>
    <row r="1115" spans="1:7" outlineLevel="6">
      <c r="A1115" s="20" t="s">
        <v>1293</v>
      </c>
      <c r="B1115" t="s">
        <v>89</v>
      </c>
      <c r="C1115">
        <v>3</v>
      </c>
      <c r="D1115" s="18">
        <v>0</v>
      </c>
      <c r="E1115" s="35">
        <f t="shared" ref="E1115:E1117" si="280">$E$1113*C1115/SUM($C$1114:$C$1117)</f>
        <v>6.0000000000000006E-4</v>
      </c>
      <c r="G1115">
        <f t="shared" si="278"/>
        <v>0.60000000000000009</v>
      </c>
    </row>
    <row r="1116" spans="1:7" outlineLevel="6">
      <c r="A1116" s="20" t="s">
        <v>1294</v>
      </c>
      <c r="B1116" t="s">
        <v>91</v>
      </c>
      <c r="C1116">
        <v>10</v>
      </c>
      <c r="D1116" s="18">
        <v>0</v>
      </c>
      <c r="E1116" s="35">
        <f t="shared" si="280"/>
        <v>2E-3</v>
      </c>
      <c r="G1116">
        <f t="shared" si="278"/>
        <v>2</v>
      </c>
    </row>
    <row r="1117" spans="1:7" outlineLevel="6">
      <c r="A1117" s="20" t="s">
        <v>1295</v>
      </c>
      <c r="B1117" t="s">
        <v>93</v>
      </c>
      <c r="C1117">
        <v>108</v>
      </c>
      <c r="D1117" s="18">
        <v>0</v>
      </c>
      <c r="E1117" s="35">
        <f t="shared" si="280"/>
        <v>2.1600000000000001E-2</v>
      </c>
      <c r="G1117">
        <f t="shared" si="278"/>
        <v>21.6</v>
      </c>
    </row>
    <row r="1118" spans="1:7" s="30" customFormat="1" outlineLevel="5">
      <c r="A1118" s="29" t="s">
        <v>1296</v>
      </c>
      <c r="B1118" s="30" t="s">
        <v>95</v>
      </c>
      <c r="C1118" s="30">
        <v>315</v>
      </c>
      <c r="D1118" s="31">
        <v>0</v>
      </c>
      <c r="E1118" s="37">
        <v>0.2928</v>
      </c>
      <c r="F1118" s="1">
        <f t="shared" ref="F1118" si="281">D1118*E1118</f>
        <v>0</v>
      </c>
      <c r="G1118" s="81">
        <f>SUM(G1119:G1125)</f>
        <v>292.8</v>
      </c>
    </row>
    <row r="1119" spans="1:7" outlineLevel="6">
      <c r="A1119" s="20" t="s">
        <v>1297</v>
      </c>
      <c r="B1119" t="s">
        <v>97</v>
      </c>
      <c r="C1119">
        <v>3</v>
      </c>
      <c r="D1119" s="18">
        <v>0</v>
      </c>
      <c r="E1119" s="35">
        <f>$E$1118*C1119/SUM($C$1119:$C$1125)</f>
        <v>1.6795411089866158E-3</v>
      </c>
      <c r="G1119">
        <f t="shared" si="278"/>
        <v>1.6795411089866159</v>
      </c>
    </row>
    <row r="1120" spans="1:7" outlineLevel="6">
      <c r="A1120" s="20" t="s">
        <v>1298</v>
      </c>
      <c r="B1120" t="s">
        <v>99</v>
      </c>
      <c r="C1120">
        <v>3</v>
      </c>
      <c r="D1120" s="18">
        <v>0</v>
      </c>
      <c r="E1120" s="35">
        <f t="shared" ref="E1120:E1125" si="282">$E$1118*C1120/SUM($C$1119:$C$1125)</f>
        <v>1.6795411089866158E-3</v>
      </c>
      <c r="G1120">
        <f t="shared" si="278"/>
        <v>1.6795411089866159</v>
      </c>
    </row>
    <row r="1121" spans="1:7" outlineLevel="6">
      <c r="A1121" s="20" t="s">
        <v>1299</v>
      </c>
      <c r="B1121" t="s">
        <v>101</v>
      </c>
      <c r="C1121">
        <v>25</v>
      </c>
      <c r="D1121" s="18">
        <v>0</v>
      </c>
      <c r="E1121" s="35">
        <f t="shared" si="282"/>
        <v>1.3996175908221798E-2</v>
      </c>
      <c r="G1121">
        <f t="shared" si="278"/>
        <v>13.996175908221797</v>
      </c>
    </row>
    <row r="1122" spans="1:7" outlineLevel="6">
      <c r="A1122" s="20" t="s">
        <v>1300</v>
      </c>
      <c r="B1122" t="s">
        <v>103</v>
      </c>
      <c r="C1122">
        <v>100</v>
      </c>
      <c r="D1122" s="18">
        <v>0</v>
      </c>
      <c r="E1122" s="35">
        <f t="shared" si="282"/>
        <v>5.5984703632887191E-2</v>
      </c>
      <c r="G1122">
        <f t="shared" si="278"/>
        <v>55.984703632887189</v>
      </c>
    </row>
    <row r="1123" spans="1:7" outlineLevel="6">
      <c r="A1123" s="20" t="s">
        <v>1301</v>
      </c>
      <c r="B1123" t="s">
        <v>105</v>
      </c>
      <c r="C1123">
        <v>110</v>
      </c>
      <c r="D1123" s="18">
        <v>0</v>
      </c>
      <c r="E1123" s="35">
        <f t="shared" si="282"/>
        <v>6.1583173996175904E-2</v>
      </c>
      <c r="G1123">
        <f t="shared" si="278"/>
        <v>61.583173996175901</v>
      </c>
    </row>
    <row r="1124" spans="1:7" outlineLevel="6">
      <c r="A1124" s="20" t="s">
        <v>1302</v>
      </c>
      <c r="B1124" t="s">
        <v>107</v>
      </c>
      <c r="C1124">
        <v>150</v>
      </c>
      <c r="D1124" s="18">
        <v>0</v>
      </c>
      <c r="E1124" s="35">
        <f t="shared" si="282"/>
        <v>8.397705544933079E-2</v>
      </c>
      <c r="G1124">
        <f t="shared" si="278"/>
        <v>83.977055449330791</v>
      </c>
    </row>
    <row r="1125" spans="1:7" outlineLevel="6">
      <c r="A1125" s="20" t="s">
        <v>1303</v>
      </c>
      <c r="B1125" t="s">
        <v>109</v>
      </c>
      <c r="C1125">
        <v>132</v>
      </c>
      <c r="D1125" s="18">
        <v>0</v>
      </c>
      <c r="E1125" s="35">
        <f t="shared" si="282"/>
        <v>7.3899808795411095E-2</v>
      </c>
      <c r="G1125">
        <f t="shared" si="278"/>
        <v>73.89980879541109</v>
      </c>
    </row>
    <row r="1126" spans="1:7" s="30" customFormat="1" outlineLevel="5">
      <c r="A1126" s="29" t="s">
        <v>1304</v>
      </c>
      <c r="B1126" s="30" t="s">
        <v>111</v>
      </c>
      <c r="C1126" s="30">
        <v>270</v>
      </c>
      <c r="D1126" s="31">
        <v>0</v>
      </c>
      <c r="E1126" s="37">
        <v>0.13420000000000001</v>
      </c>
      <c r="F1126" s="1">
        <f t="shared" ref="F1126" si="283">D1126*E1126</f>
        <v>0</v>
      </c>
      <c r="G1126" s="81">
        <f>SUM(G1127:G1131)</f>
        <v>134.20000000000002</v>
      </c>
    </row>
    <row r="1127" spans="1:7" outlineLevel="6">
      <c r="A1127" s="20" t="s">
        <v>1305</v>
      </c>
      <c r="B1127" t="s">
        <v>41</v>
      </c>
      <c r="C1127">
        <v>1</v>
      </c>
      <c r="D1127" s="18">
        <v>0</v>
      </c>
      <c r="E1127" s="35">
        <f>$E$1126*C1127/SUM($C$1127:$C$1131)</f>
        <v>4.5646258503401367E-4</v>
      </c>
      <c r="G1127">
        <f t="shared" si="278"/>
        <v>0.45646258503401366</v>
      </c>
    </row>
    <row r="1128" spans="1:7" outlineLevel="6">
      <c r="A1128" s="20" t="s">
        <v>1306</v>
      </c>
      <c r="B1128" t="s">
        <v>114</v>
      </c>
      <c r="C1128">
        <v>2</v>
      </c>
      <c r="D1128" s="18">
        <v>0</v>
      </c>
      <c r="E1128" s="35">
        <f t="shared" ref="E1128:E1131" si="284">$E$1126*C1128/SUM($C$1127:$C$1131)</f>
        <v>9.1292517006802735E-4</v>
      </c>
      <c r="G1128">
        <f t="shared" si="278"/>
        <v>0.91292517006802731</v>
      </c>
    </row>
    <row r="1129" spans="1:7" outlineLevel="6">
      <c r="A1129" s="20" t="s">
        <v>1307</v>
      </c>
      <c r="B1129" t="s">
        <v>116</v>
      </c>
      <c r="C1129">
        <v>27</v>
      </c>
      <c r="D1129" s="18">
        <v>0</v>
      </c>
      <c r="E1129" s="35">
        <f t="shared" si="284"/>
        <v>1.2324489795918369E-2</v>
      </c>
      <c r="G1129">
        <f t="shared" si="278"/>
        <v>12.324489795918369</v>
      </c>
    </row>
    <row r="1130" spans="1:7" outlineLevel="6">
      <c r="A1130" s="20" t="s">
        <v>1308</v>
      </c>
      <c r="B1130" t="s">
        <v>118</v>
      </c>
      <c r="C1130">
        <v>100</v>
      </c>
      <c r="D1130" s="18">
        <v>0</v>
      </c>
      <c r="E1130" s="35">
        <f t="shared" si="284"/>
        <v>4.5646258503401364E-2</v>
      </c>
      <c r="G1130">
        <f t="shared" si="278"/>
        <v>45.646258503401363</v>
      </c>
    </row>
    <row r="1131" spans="1:7" outlineLevel="6">
      <c r="A1131" s="20" t="s">
        <v>1309</v>
      </c>
      <c r="B1131" t="s">
        <v>120</v>
      </c>
      <c r="C1131">
        <v>164</v>
      </c>
      <c r="D1131" s="18">
        <v>0</v>
      </c>
      <c r="E1131" s="35">
        <f t="shared" si="284"/>
        <v>7.4859863945578239E-2</v>
      </c>
      <c r="G1131">
        <f t="shared" si="278"/>
        <v>74.85986394557824</v>
      </c>
    </row>
    <row r="1132" spans="1:7" s="30" customFormat="1" outlineLevel="5">
      <c r="A1132" s="29" t="s">
        <v>1310</v>
      </c>
      <c r="B1132" s="30" t="s">
        <v>122</v>
      </c>
      <c r="C1132" s="30">
        <v>120</v>
      </c>
      <c r="D1132" s="31">
        <v>0</v>
      </c>
      <c r="E1132" s="37">
        <v>0.1037</v>
      </c>
      <c r="F1132" s="1">
        <f t="shared" ref="F1132" si="285">D1132*E1132</f>
        <v>0</v>
      </c>
      <c r="G1132" s="81">
        <f>SUM(G1133:G1138)</f>
        <v>103.7</v>
      </c>
    </row>
    <row r="1133" spans="1:7" outlineLevel="6">
      <c r="A1133" s="20" t="s">
        <v>1311</v>
      </c>
      <c r="B1133" t="s">
        <v>41</v>
      </c>
      <c r="C1133">
        <v>1</v>
      </c>
      <c r="D1133" s="18">
        <v>0</v>
      </c>
      <c r="E1133" s="35">
        <f>$E$1132*C1133/SUM($C$1133:$C$1138)</f>
        <v>5.9942196531791907E-4</v>
      </c>
      <c r="G1133">
        <f t="shared" si="278"/>
        <v>0.59942196531791903</v>
      </c>
    </row>
    <row r="1134" spans="1:7" outlineLevel="6">
      <c r="A1134" s="20" t="s">
        <v>1312</v>
      </c>
      <c r="B1134" t="s">
        <v>125</v>
      </c>
      <c r="C1134">
        <v>3</v>
      </c>
      <c r="D1134" s="18">
        <v>0</v>
      </c>
      <c r="E1134" s="35">
        <f t="shared" ref="E1134:E1138" si="286">$E$1132*C1134/SUM($C$1133:$C$1138)</f>
        <v>1.7982658959537572E-3</v>
      </c>
      <c r="G1134">
        <f t="shared" si="278"/>
        <v>1.7982658959537572</v>
      </c>
    </row>
    <row r="1135" spans="1:7" outlineLevel="6">
      <c r="A1135" s="20" t="s">
        <v>1313</v>
      </c>
      <c r="B1135" t="s">
        <v>127</v>
      </c>
      <c r="C1135">
        <v>2</v>
      </c>
      <c r="D1135" s="18">
        <v>0</v>
      </c>
      <c r="E1135" s="35">
        <f t="shared" si="286"/>
        <v>1.1988439306358381E-3</v>
      </c>
      <c r="G1135">
        <f t="shared" si="278"/>
        <v>1.1988439306358381</v>
      </c>
    </row>
    <row r="1136" spans="1:7" outlineLevel="6">
      <c r="A1136" s="20" t="s">
        <v>1314</v>
      </c>
      <c r="B1136" t="s">
        <v>129</v>
      </c>
      <c r="C1136">
        <v>30</v>
      </c>
      <c r="D1136" s="18">
        <v>0</v>
      </c>
      <c r="E1136" s="35">
        <f t="shared" si="286"/>
        <v>1.7982658959537573E-2</v>
      </c>
      <c r="G1136">
        <f t="shared" si="278"/>
        <v>17.982658959537574</v>
      </c>
    </row>
    <row r="1137" spans="1:7" outlineLevel="6">
      <c r="A1137" s="20" t="s">
        <v>1315</v>
      </c>
      <c r="B1137" t="s">
        <v>131</v>
      </c>
      <c r="C1137">
        <v>27</v>
      </c>
      <c r="D1137" s="18">
        <v>0</v>
      </c>
      <c r="E1137" s="35">
        <f t="shared" si="286"/>
        <v>1.6184393063583817E-2</v>
      </c>
      <c r="G1137">
        <f t="shared" si="278"/>
        <v>16.184393063583816</v>
      </c>
    </row>
    <row r="1138" spans="1:7" outlineLevel="6">
      <c r="A1138" s="20" t="s">
        <v>1316</v>
      </c>
      <c r="B1138" t="s">
        <v>133</v>
      </c>
      <c r="C1138">
        <v>110</v>
      </c>
      <c r="D1138" s="18">
        <v>0</v>
      </c>
      <c r="E1138" s="35">
        <f t="shared" si="286"/>
        <v>6.5936416184971092E-2</v>
      </c>
      <c r="G1138">
        <f t="shared" si="278"/>
        <v>65.936416184971094</v>
      </c>
    </row>
    <row r="1139" spans="1:7" s="30" customFormat="1" outlineLevel="5">
      <c r="A1139" s="29" t="s">
        <v>1317</v>
      </c>
      <c r="B1139" s="30" t="s">
        <v>135</v>
      </c>
      <c r="C1139" s="30">
        <v>105</v>
      </c>
      <c r="D1139" s="31">
        <v>0</v>
      </c>
      <c r="E1139" s="37">
        <v>1.83E-2</v>
      </c>
      <c r="F1139" s="1">
        <f t="shared" ref="F1139" si="287">D1139*E1139</f>
        <v>0</v>
      </c>
      <c r="G1139" s="81">
        <f>SUM(G1140:G1144)</f>
        <v>18.3</v>
      </c>
    </row>
    <row r="1140" spans="1:7" outlineLevel="6">
      <c r="A1140" s="20" t="s">
        <v>1318</v>
      </c>
      <c r="B1140" t="s">
        <v>137</v>
      </c>
      <c r="C1140">
        <v>1</v>
      </c>
      <c r="D1140" s="18">
        <v>0</v>
      </c>
      <c r="E1140" s="35">
        <f>$E$1139*C1140/SUM($C$1140:$C$1144)</f>
        <v>1.3656716417910448E-4</v>
      </c>
      <c r="G1140">
        <f t="shared" si="278"/>
        <v>0.13656716417910447</v>
      </c>
    </row>
    <row r="1141" spans="1:7" outlineLevel="6">
      <c r="A1141" s="20" t="s">
        <v>1319</v>
      </c>
      <c r="B1141" t="s">
        <v>125</v>
      </c>
      <c r="C1141">
        <v>1</v>
      </c>
      <c r="D1141" s="18">
        <v>0</v>
      </c>
      <c r="E1141" s="35">
        <f t="shared" ref="E1141:E1144" si="288">$E$1139*C1141/SUM($C$1140:$C$1144)</f>
        <v>1.3656716417910448E-4</v>
      </c>
      <c r="G1141">
        <f t="shared" si="278"/>
        <v>0.13656716417910447</v>
      </c>
    </row>
    <row r="1142" spans="1:7" outlineLevel="6">
      <c r="A1142" s="20" t="s">
        <v>1320</v>
      </c>
      <c r="B1142" t="s">
        <v>140</v>
      </c>
      <c r="C1142">
        <v>5</v>
      </c>
      <c r="D1142" s="18">
        <v>0</v>
      </c>
      <c r="E1142" s="35">
        <f t="shared" si="288"/>
        <v>6.8283582089552237E-4</v>
      </c>
      <c r="G1142">
        <f t="shared" si="278"/>
        <v>0.68283582089552242</v>
      </c>
    </row>
    <row r="1143" spans="1:7" outlineLevel="6">
      <c r="A1143" s="20" t="s">
        <v>1321</v>
      </c>
      <c r="B1143" t="s">
        <v>142</v>
      </c>
      <c r="C1143">
        <v>30</v>
      </c>
      <c r="D1143" s="18">
        <v>0</v>
      </c>
      <c r="E1143" s="35">
        <f t="shared" si="288"/>
        <v>4.0970149253731344E-3</v>
      </c>
      <c r="G1143">
        <f t="shared" si="278"/>
        <v>4.0970149253731343</v>
      </c>
    </row>
    <row r="1144" spans="1:7" outlineLevel="6">
      <c r="A1144" s="20" t="s">
        <v>1322</v>
      </c>
      <c r="B1144" t="s">
        <v>144</v>
      </c>
      <c r="C1144">
        <v>97</v>
      </c>
      <c r="D1144" s="18">
        <v>0</v>
      </c>
      <c r="E1144" s="35">
        <f t="shared" si="288"/>
        <v>1.3247014925373135E-2</v>
      </c>
      <c r="G1144">
        <f t="shared" si="278"/>
        <v>13.247014925373135</v>
      </c>
    </row>
    <row r="1145" spans="1:7" s="30" customFormat="1" outlineLevel="5">
      <c r="A1145" s="29" t="s">
        <v>1323</v>
      </c>
      <c r="B1145" s="30" t="s">
        <v>146</v>
      </c>
      <c r="C1145" s="30">
        <v>105</v>
      </c>
      <c r="D1145" s="31">
        <v>0</v>
      </c>
      <c r="E1145" s="37">
        <v>3.0499999999999999E-2</v>
      </c>
      <c r="F1145" s="1">
        <f t="shared" ref="F1145" si="289">D1145*E1145</f>
        <v>0</v>
      </c>
      <c r="G1145" s="81">
        <f>SUM(G1146:G1149)</f>
        <v>30.499999999999996</v>
      </c>
    </row>
    <row r="1146" spans="1:7" outlineLevel="6">
      <c r="A1146" s="20" t="s">
        <v>1324</v>
      </c>
      <c r="B1146" t="s">
        <v>137</v>
      </c>
      <c r="C1146">
        <v>1</v>
      </c>
      <c r="D1146" s="18">
        <v>0</v>
      </c>
      <c r="E1146" s="35">
        <f>$E$1145*C1146/SUM($C$1146:$C$1149)</f>
        <v>2.6991150442477876E-4</v>
      </c>
      <c r="G1146">
        <f t="shared" si="278"/>
        <v>0.26991150442477874</v>
      </c>
    </row>
    <row r="1147" spans="1:7" outlineLevel="6">
      <c r="A1147" s="20" t="s">
        <v>1325</v>
      </c>
      <c r="B1147" t="s">
        <v>125</v>
      </c>
      <c r="C1147">
        <v>2</v>
      </c>
      <c r="D1147" s="18">
        <v>0</v>
      </c>
      <c r="E1147" s="35">
        <f t="shared" ref="E1147:E1149" si="290">$E$1145*C1147/SUM($C$1146:$C$1149)</f>
        <v>5.3982300884955752E-4</v>
      </c>
      <c r="G1147">
        <f t="shared" si="278"/>
        <v>0.53982300884955747</v>
      </c>
    </row>
    <row r="1148" spans="1:7" outlineLevel="6">
      <c r="A1148" s="20" t="s">
        <v>1326</v>
      </c>
      <c r="B1148" t="s">
        <v>101</v>
      </c>
      <c r="C1148">
        <v>10</v>
      </c>
      <c r="D1148" s="18">
        <v>0</v>
      </c>
      <c r="E1148" s="35">
        <f t="shared" si="290"/>
        <v>2.6991150442477875E-3</v>
      </c>
      <c r="G1148">
        <f t="shared" si="278"/>
        <v>2.6991150442477876</v>
      </c>
    </row>
    <row r="1149" spans="1:7" outlineLevel="6">
      <c r="A1149" s="20" t="s">
        <v>1327</v>
      </c>
      <c r="B1149" t="s">
        <v>151</v>
      </c>
      <c r="C1149">
        <v>100</v>
      </c>
      <c r="D1149" s="18">
        <v>0</v>
      </c>
      <c r="E1149" s="35">
        <f t="shared" si="290"/>
        <v>2.6991150442477876E-2</v>
      </c>
      <c r="G1149">
        <f t="shared" si="278"/>
        <v>26.991150442477874</v>
      </c>
    </row>
    <row r="1150" spans="1:7" s="30" customFormat="1" outlineLevel="5">
      <c r="A1150" s="29" t="s">
        <v>1328</v>
      </c>
      <c r="B1150" s="30" t="s">
        <v>153</v>
      </c>
      <c r="C1150" s="30">
        <v>105</v>
      </c>
      <c r="D1150" s="31">
        <v>0</v>
      </c>
      <c r="E1150" s="37">
        <v>0.10979999999999999</v>
      </c>
      <c r="F1150" s="1">
        <f t="shared" ref="F1150" si="291">D1150*E1150</f>
        <v>0</v>
      </c>
      <c r="G1150" s="81">
        <f>SUM(G1151:G1154)</f>
        <v>109.79999999999998</v>
      </c>
    </row>
    <row r="1151" spans="1:7" outlineLevel="6">
      <c r="A1151" s="20" t="s">
        <v>1329</v>
      </c>
      <c r="B1151" t="s">
        <v>137</v>
      </c>
      <c r="C1151">
        <v>1</v>
      </c>
      <c r="D1151" s="18">
        <v>0</v>
      </c>
      <c r="E1151" s="35">
        <f>$E$1150*C1151/SUM($C$1151:$C$1154)</f>
        <v>9.7168141592920347E-4</v>
      </c>
      <c r="G1151">
        <f t="shared" si="278"/>
        <v>0.97168141592920343</v>
      </c>
    </row>
    <row r="1152" spans="1:7" outlineLevel="6">
      <c r="A1152" s="20" t="s">
        <v>1330</v>
      </c>
      <c r="B1152" t="s">
        <v>125</v>
      </c>
      <c r="C1152">
        <v>2</v>
      </c>
      <c r="D1152" s="18">
        <v>0</v>
      </c>
      <c r="E1152" s="35">
        <f t="shared" ref="E1152:E1154" si="292">$E$1150*C1152/SUM($C$1151:$C$1154)</f>
        <v>1.9433628318584069E-3</v>
      </c>
      <c r="G1152">
        <f t="shared" si="278"/>
        <v>1.9433628318584069</v>
      </c>
    </row>
    <row r="1153" spans="1:7" outlineLevel="6">
      <c r="A1153" s="20" t="s">
        <v>1331</v>
      </c>
      <c r="B1153" t="s">
        <v>157</v>
      </c>
      <c r="C1153">
        <v>10</v>
      </c>
      <c r="D1153" s="18">
        <v>0</v>
      </c>
      <c r="E1153" s="35">
        <f t="shared" si="292"/>
        <v>9.7168141592920334E-3</v>
      </c>
      <c r="G1153">
        <f t="shared" si="278"/>
        <v>9.7168141592920332</v>
      </c>
    </row>
    <row r="1154" spans="1:7" outlineLevel="6">
      <c r="A1154" s="20" t="s">
        <v>1332</v>
      </c>
      <c r="B1154" t="s">
        <v>151</v>
      </c>
      <c r="C1154">
        <v>100</v>
      </c>
      <c r="D1154" s="18">
        <v>0</v>
      </c>
      <c r="E1154" s="35">
        <f t="shared" si="292"/>
        <v>9.7168141592920337E-2</v>
      </c>
      <c r="G1154">
        <f t="shared" si="278"/>
        <v>97.168141592920335</v>
      </c>
    </row>
    <row r="1155" spans="1:7" s="30" customFormat="1" outlineLevel="5">
      <c r="A1155" s="29" t="s">
        <v>1333</v>
      </c>
      <c r="B1155" s="30" t="s">
        <v>160</v>
      </c>
      <c r="C1155" s="30">
        <v>90</v>
      </c>
      <c r="D1155" s="31">
        <v>0</v>
      </c>
      <c r="E1155" s="37">
        <v>7.9299999999999995E-2</v>
      </c>
      <c r="F1155" s="1">
        <f t="shared" ref="F1155" si="293">D1155*E1155</f>
        <v>0</v>
      </c>
      <c r="G1155" s="81">
        <f>SUM(G1156:G1159)</f>
        <v>79.3</v>
      </c>
    </row>
    <row r="1156" spans="1:7" outlineLevel="6">
      <c r="A1156" s="20" t="s">
        <v>1334</v>
      </c>
      <c r="B1156" t="s">
        <v>137</v>
      </c>
      <c r="C1156">
        <v>1</v>
      </c>
      <c r="D1156" s="18">
        <v>0</v>
      </c>
      <c r="E1156" s="35">
        <f>$E$1155*C1156/SUM($C$1156:$C$1159)</f>
        <v>8.0918367346938767E-4</v>
      </c>
      <c r="G1156">
        <f t="shared" si="278"/>
        <v>0.80918367346938769</v>
      </c>
    </row>
    <row r="1157" spans="1:7" outlineLevel="6">
      <c r="A1157" s="20" t="s">
        <v>1335</v>
      </c>
      <c r="B1157" t="s">
        <v>125</v>
      </c>
      <c r="C1157">
        <v>2</v>
      </c>
      <c r="D1157" s="18">
        <v>0</v>
      </c>
      <c r="E1157" s="35">
        <f t="shared" ref="E1157:E1159" si="294">$E$1155*C1157/SUM($C$1156:$C$1159)</f>
        <v>1.6183673469387753E-3</v>
      </c>
      <c r="G1157">
        <f t="shared" si="278"/>
        <v>1.6183673469387754</v>
      </c>
    </row>
    <row r="1158" spans="1:7" outlineLevel="6">
      <c r="A1158" s="20" t="s">
        <v>1336</v>
      </c>
      <c r="B1158" t="s">
        <v>157</v>
      </c>
      <c r="C1158">
        <v>10</v>
      </c>
      <c r="D1158" s="18">
        <v>0</v>
      </c>
      <c r="E1158" s="35">
        <f t="shared" si="294"/>
        <v>8.0918367346938767E-3</v>
      </c>
      <c r="G1158">
        <f t="shared" si="278"/>
        <v>8.0918367346938762</v>
      </c>
    </row>
    <row r="1159" spans="1:7" outlineLevel="6">
      <c r="A1159" s="20" t="s">
        <v>1337</v>
      </c>
      <c r="B1159" t="s">
        <v>151</v>
      </c>
      <c r="C1159">
        <v>85</v>
      </c>
      <c r="D1159" s="18">
        <v>0</v>
      </c>
      <c r="E1159" s="35">
        <f t="shared" si="294"/>
        <v>6.8780612244897954E-2</v>
      </c>
      <c r="G1159">
        <f t="shared" si="278"/>
        <v>68.780612244897952</v>
      </c>
    </row>
    <row r="1160" spans="1:7" s="30" customFormat="1" outlineLevel="5">
      <c r="A1160" s="29" t="s">
        <v>1338</v>
      </c>
      <c r="B1160" s="30" t="s">
        <v>166</v>
      </c>
      <c r="C1160" s="30">
        <v>135</v>
      </c>
      <c r="D1160" s="31">
        <v>0</v>
      </c>
      <c r="E1160" s="37">
        <v>4.8800000000000003E-2</v>
      </c>
      <c r="F1160" s="1">
        <f t="shared" ref="F1160" si="295">D1160*E1160</f>
        <v>0</v>
      </c>
      <c r="G1160" s="81">
        <f>SUM(G1161:G1165)</f>
        <v>48.800000000000004</v>
      </c>
    </row>
    <row r="1161" spans="1:7" outlineLevel="6">
      <c r="A1161" s="20" t="s">
        <v>1339</v>
      </c>
      <c r="B1161" t="s">
        <v>137</v>
      </c>
      <c r="C1161">
        <v>1</v>
      </c>
      <c r="D1161" s="18">
        <v>0</v>
      </c>
      <c r="E1161" s="35">
        <f>$E$1160*C1161/SUM($C$1161:$C$1165)</f>
        <v>2.5025641025641025E-4</v>
      </c>
      <c r="G1161">
        <f t="shared" si="278"/>
        <v>0.25025641025641027</v>
      </c>
    </row>
    <row r="1162" spans="1:7" outlineLevel="6">
      <c r="A1162" s="20" t="s">
        <v>1340</v>
      </c>
      <c r="B1162" t="s">
        <v>125</v>
      </c>
      <c r="C1162">
        <v>2</v>
      </c>
      <c r="D1162" s="18">
        <v>0</v>
      </c>
      <c r="E1162" s="35">
        <f t="shared" ref="E1162:E1165" si="296">$E$1160*C1162/SUM($C$1161:$C$1165)</f>
        <v>5.005128205128205E-4</v>
      </c>
      <c r="G1162">
        <f t="shared" si="278"/>
        <v>0.50051282051282053</v>
      </c>
    </row>
    <row r="1163" spans="1:7" outlineLevel="6">
      <c r="A1163" s="20" t="s">
        <v>1341</v>
      </c>
      <c r="B1163" t="s">
        <v>157</v>
      </c>
      <c r="C1163">
        <v>7</v>
      </c>
      <c r="D1163" s="18">
        <v>0</v>
      </c>
      <c r="E1163" s="35">
        <f t="shared" si="296"/>
        <v>1.7517948717948718E-3</v>
      </c>
      <c r="G1163">
        <f t="shared" si="278"/>
        <v>1.7517948717948719</v>
      </c>
    </row>
    <row r="1164" spans="1:7" outlineLevel="6">
      <c r="A1164" s="20" t="s">
        <v>1342</v>
      </c>
      <c r="B1164" t="s">
        <v>171</v>
      </c>
      <c r="C1164">
        <v>60</v>
      </c>
      <c r="D1164" s="18">
        <v>0</v>
      </c>
      <c r="E1164" s="35">
        <f t="shared" si="296"/>
        <v>1.5015384615384618E-2</v>
      </c>
      <c r="G1164">
        <f t="shared" si="278"/>
        <v>15.015384615384617</v>
      </c>
    </row>
    <row r="1165" spans="1:7" outlineLevel="6">
      <c r="A1165" s="20" t="s">
        <v>1343</v>
      </c>
      <c r="B1165" t="s">
        <v>173</v>
      </c>
      <c r="C1165">
        <v>125</v>
      </c>
      <c r="D1165" s="18">
        <v>0</v>
      </c>
      <c r="E1165" s="35">
        <f t="shared" si="296"/>
        <v>3.1282051282051283E-2</v>
      </c>
      <c r="G1165">
        <f t="shared" si="278"/>
        <v>31.282051282051285</v>
      </c>
    </row>
    <row r="1166" spans="1:7" s="30" customFormat="1" outlineLevel="5">
      <c r="A1166" s="29" t="s">
        <v>1344</v>
      </c>
      <c r="B1166" s="30" t="s">
        <v>175</v>
      </c>
      <c r="C1166" s="30">
        <v>135</v>
      </c>
      <c r="D1166" s="31">
        <v>0</v>
      </c>
      <c r="E1166" s="37">
        <v>6.0999999999999999E-2</v>
      </c>
      <c r="F1166" s="1">
        <f t="shared" ref="F1166" si="297">D1166*E1166</f>
        <v>0</v>
      </c>
      <c r="G1166" s="81">
        <f>SUM(G1167:G1170)</f>
        <v>61</v>
      </c>
    </row>
    <row r="1167" spans="1:7" outlineLevel="6">
      <c r="A1167" s="20" t="s">
        <v>1345</v>
      </c>
      <c r="B1167" t="s">
        <v>137</v>
      </c>
      <c r="C1167">
        <v>1</v>
      </c>
      <c r="D1167" s="18">
        <v>0</v>
      </c>
      <c r="E1167" s="35">
        <f>$E$1166*C1167/SUM($C$1167:$C$1170)</f>
        <v>4.2657342657342656E-4</v>
      </c>
      <c r="G1167">
        <f t="shared" si="278"/>
        <v>0.42657342657342656</v>
      </c>
    </row>
    <row r="1168" spans="1:7" outlineLevel="6">
      <c r="A1168" s="20" t="s">
        <v>1346</v>
      </c>
      <c r="B1168" t="s">
        <v>125</v>
      </c>
      <c r="C1168">
        <v>2</v>
      </c>
      <c r="D1168" s="18">
        <v>0</v>
      </c>
      <c r="E1168" s="35">
        <f t="shared" ref="E1168:E1170" si="298">$E$1166*C1168/SUM($C$1167:$C$1170)</f>
        <v>8.5314685314685312E-4</v>
      </c>
      <c r="G1168">
        <f t="shared" si="278"/>
        <v>0.85314685314685312</v>
      </c>
    </row>
    <row r="1169" spans="1:7" outlineLevel="6">
      <c r="A1169" s="20" t="s">
        <v>1347</v>
      </c>
      <c r="B1169" t="s">
        <v>157</v>
      </c>
      <c r="C1169">
        <v>10</v>
      </c>
      <c r="D1169" s="18">
        <v>0</v>
      </c>
      <c r="E1169" s="35">
        <f t="shared" si="298"/>
        <v>4.2657342657342655E-3</v>
      </c>
      <c r="G1169">
        <f t="shared" si="278"/>
        <v>4.2657342657342658</v>
      </c>
    </row>
    <row r="1170" spans="1:7" outlineLevel="6">
      <c r="A1170" s="20" t="s">
        <v>1348</v>
      </c>
      <c r="B1170" t="s">
        <v>151</v>
      </c>
      <c r="C1170">
        <v>130</v>
      </c>
      <c r="D1170" s="18">
        <v>0</v>
      </c>
      <c r="E1170" s="35">
        <f t="shared" si="298"/>
        <v>5.5454545454545451E-2</v>
      </c>
      <c r="G1170">
        <f t="shared" si="278"/>
        <v>55.454545454545453</v>
      </c>
    </row>
    <row r="1171" spans="1:7" s="30" customFormat="1" outlineLevel="5">
      <c r="A1171" s="29" t="s">
        <v>1349</v>
      </c>
      <c r="B1171" s="30" t="s">
        <v>181</v>
      </c>
      <c r="C1171" s="30">
        <v>135</v>
      </c>
      <c r="D1171" s="31">
        <v>0</v>
      </c>
      <c r="E1171" s="37">
        <v>1.2200000000000001E-2</v>
      </c>
      <c r="F1171" s="1">
        <f t="shared" ref="F1171" si="299">D1171*E1171</f>
        <v>0</v>
      </c>
      <c r="G1171" s="81">
        <f>SUM(G1172:G1175)</f>
        <v>12.200000000000001</v>
      </c>
    </row>
    <row r="1172" spans="1:7" outlineLevel="6">
      <c r="A1172" s="20" t="s">
        <v>1350</v>
      </c>
      <c r="B1172" t="s">
        <v>137</v>
      </c>
      <c r="C1172">
        <v>1</v>
      </c>
      <c r="D1172" s="18">
        <v>0</v>
      </c>
      <c r="E1172" s="35">
        <f>$E$1171*C1172/SUM($C$1172:$C$1175)</f>
        <v>8.9051094890510961E-5</v>
      </c>
      <c r="G1172">
        <f t="shared" si="278"/>
        <v>8.9051094890510968E-2</v>
      </c>
    </row>
    <row r="1173" spans="1:7" outlineLevel="6">
      <c r="A1173" s="20" t="s">
        <v>1351</v>
      </c>
      <c r="B1173" t="s">
        <v>125</v>
      </c>
      <c r="C1173">
        <v>2</v>
      </c>
      <c r="D1173" s="18">
        <v>0</v>
      </c>
      <c r="E1173" s="35">
        <f t="shared" ref="E1173:E1175" si="300">$E$1171*C1173/SUM($C$1172:$C$1175)</f>
        <v>1.7810218978102192E-4</v>
      </c>
      <c r="G1173">
        <f t="shared" si="278"/>
        <v>0.17810218978102194</v>
      </c>
    </row>
    <row r="1174" spans="1:7" outlineLevel="6">
      <c r="A1174" s="20" t="s">
        <v>1352</v>
      </c>
      <c r="B1174" t="s">
        <v>157</v>
      </c>
      <c r="C1174">
        <v>5</v>
      </c>
      <c r="D1174" s="18">
        <v>0</v>
      </c>
      <c r="E1174" s="35">
        <f t="shared" si="300"/>
        <v>4.452554744525548E-4</v>
      </c>
      <c r="G1174">
        <f t="shared" ref="G1174:G1214" si="301">E1174*$H$1</f>
        <v>0.44525547445255481</v>
      </c>
    </row>
    <row r="1175" spans="1:7" outlineLevel="6">
      <c r="A1175" s="20" t="s">
        <v>1353</v>
      </c>
      <c r="B1175" t="s">
        <v>151</v>
      </c>
      <c r="C1175">
        <v>129</v>
      </c>
      <c r="D1175" s="18">
        <v>0</v>
      </c>
      <c r="E1175" s="35">
        <f t="shared" si="300"/>
        <v>1.1487591240875913E-2</v>
      </c>
      <c r="G1175">
        <f t="shared" si="301"/>
        <v>11.487591240875913</v>
      </c>
    </row>
    <row r="1176" spans="1:7" s="30" customFormat="1" outlineLevel="5">
      <c r="A1176" s="29" t="s">
        <v>1354</v>
      </c>
      <c r="B1176" s="30" t="s">
        <v>187</v>
      </c>
      <c r="C1176" s="30">
        <v>120</v>
      </c>
      <c r="D1176" s="31">
        <v>0</v>
      </c>
      <c r="E1176" s="37">
        <v>4.8800000000000003E-2</v>
      </c>
      <c r="F1176" s="1">
        <f t="shared" ref="F1176" si="302">D1176*E1176</f>
        <v>0</v>
      </c>
      <c r="G1176" s="81">
        <f>SUM(G1177:G1180)</f>
        <v>48.800000000000004</v>
      </c>
    </row>
    <row r="1177" spans="1:7" outlineLevel="6">
      <c r="A1177" s="20" t="s">
        <v>1355</v>
      </c>
      <c r="B1177" t="s">
        <v>137</v>
      </c>
      <c r="C1177">
        <v>1</v>
      </c>
      <c r="D1177" s="18">
        <v>0</v>
      </c>
      <c r="E1177" s="35">
        <f>$E$1176*C1177/SUM($C$1177:$C$1180)</f>
        <v>4.0000000000000002E-4</v>
      </c>
      <c r="G1177">
        <f t="shared" si="301"/>
        <v>0.4</v>
      </c>
    </row>
    <row r="1178" spans="1:7" outlineLevel="6">
      <c r="A1178" s="20" t="s">
        <v>1356</v>
      </c>
      <c r="B1178" t="s">
        <v>125</v>
      </c>
      <c r="C1178">
        <v>2</v>
      </c>
      <c r="D1178" s="18">
        <v>0</v>
      </c>
      <c r="E1178" s="35">
        <f t="shared" ref="E1178:E1180" si="303">$E$1176*C1178/SUM($C$1177:$C$1180)</f>
        <v>8.0000000000000004E-4</v>
      </c>
      <c r="G1178">
        <f t="shared" si="301"/>
        <v>0.8</v>
      </c>
    </row>
    <row r="1179" spans="1:7" outlineLevel="6">
      <c r="A1179" s="20" t="s">
        <v>1357</v>
      </c>
      <c r="B1179" t="s">
        <v>157</v>
      </c>
      <c r="C1179">
        <v>5</v>
      </c>
      <c r="D1179" s="18">
        <v>0</v>
      </c>
      <c r="E1179" s="35">
        <f t="shared" si="303"/>
        <v>2E-3</v>
      </c>
      <c r="G1179">
        <f t="shared" si="301"/>
        <v>2</v>
      </c>
    </row>
    <row r="1180" spans="1:7" outlineLevel="6">
      <c r="A1180" s="20" t="s">
        <v>1358</v>
      </c>
      <c r="B1180" t="s">
        <v>151</v>
      </c>
      <c r="C1180">
        <v>114</v>
      </c>
      <c r="D1180" s="18">
        <v>0</v>
      </c>
      <c r="E1180" s="35">
        <f t="shared" si="303"/>
        <v>4.5600000000000002E-2</v>
      </c>
      <c r="G1180">
        <f t="shared" si="301"/>
        <v>45.6</v>
      </c>
    </row>
    <row r="1181" spans="1:7" s="30" customFormat="1" outlineLevel="5">
      <c r="A1181" s="29" t="s">
        <v>1359</v>
      </c>
      <c r="B1181" s="30" t="s">
        <v>193</v>
      </c>
      <c r="C1181" s="30">
        <v>120</v>
      </c>
      <c r="D1181" s="31">
        <v>0</v>
      </c>
      <c r="E1181" s="37">
        <v>4.2700000000000002E-2</v>
      </c>
      <c r="F1181" s="1">
        <f t="shared" ref="F1181" si="304">D1181*E1181</f>
        <v>0</v>
      </c>
      <c r="G1181" s="81">
        <f>SUM(G1182:G1186)</f>
        <v>42.699999999999996</v>
      </c>
    </row>
    <row r="1182" spans="1:7" outlineLevel="6">
      <c r="A1182" s="20" t="s">
        <v>1360</v>
      </c>
      <c r="B1182" t="s">
        <v>137</v>
      </c>
      <c r="C1182">
        <v>1</v>
      </c>
      <c r="D1182" s="18">
        <v>0</v>
      </c>
      <c r="E1182" s="35">
        <f>$E$1181*C1182/SUM($C$1182:$C$1186)</f>
        <v>3.1397058823529414E-4</v>
      </c>
      <c r="G1182">
        <f t="shared" si="301"/>
        <v>0.31397058823529411</v>
      </c>
    </row>
    <row r="1183" spans="1:7" outlineLevel="6">
      <c r="A1183" s="20" t="s">
        <v>1361</v>
      </c>
      <c r="B1183" t="s">
        <v>125</v>
      </c>
      <c r="C1183">
        <v>2</v>
      </c>
      <c r="D1183" s="18">
        <v>0</v>
      </c>
      <c r="E1183" s="35">
        <f t="shared" ref="E1183:E1186" si="305">$E$1181*C1183/SUM($C$1182:$C$1186)</f>
        <v>6.2794117647058828E-4</v>
      </c>
      <c r="G1183">
        <f t="shared" si="301"/>
        <v>0.62794117647058822</v>
      </c>
    </row>
    <row r="1184" spans="1:7" outlineLevel="6">
      <c r="A1184" s="20" t="s">
        <v>1362</v>
      </c>
      <c r="B1184" t="s">
        <v>197</v>
      </c>
      <c r="C1184">
        <v>5</v>
      </c>
      <c r="D1184" s="18">
        <v>0</v>
      </c>
      <c r="E1184" s="35">
        <f t="shared" si="305"/>
        <v>1.5698529411764708E-3</v>
      </c>
      <c r="G1184">
        <f t="shared" si="301"/>
        <v>1.5698529411764708</v>
      </c>
    </row>
    <row r="1185" spans="1:7" outlineLevel="6">
      <c r="A1185" s="20" t="s">
        <v>1363</v>
      </c>
      <c r="B1185" t="s">
        <v>199</v>
      </c>
      <c r="C1185">
        <v>12</v>
      </c>
      <c r="D1185" s="18">
        <v>0</v>
      </c>
      <c r="E1185" s="35">
        <f t="shared" si="305"/>
        <v>3.7676470588235292E-3</v>
      </c>
      <c r="G1185">
        <f t="shared" si="301"/>
        <v>3.7676470588235293</v>
      </c>
    </row>
    <row r="1186" spans="1:7" outlineLevel="6">
      <c r="A1186" s="20" t="s">
        <v>1364</v>
      </c>
      <c r="B1186" t="s">
        <v>201</v>
      </c>
      <c r="C1186">
        <v>116</v>
      </c>
      <c r="D1186" s="18">
        <v>0</v>
      </c>
      <c r="E1186" s="35">
        <f t="shared" si="305"/>
        <v>3.6420588235294114E-2</v>
      </c>
      <c r="G1186">
        <f t="shared" si="301"/>
        <v>36.420588235294112</v>
      </c>
    </row>
    <row r="1187" spans="1:7" s="30" customFormat="1" outlineLevel="5">
      <c r="A1187" s="29" t="s">
        <v>1365</v>
      </c>
      <c r="B1187" s="30" t="s">
        <v>203</v>
      </c>
      <c r="C1187" s="30">
        <v>75</v>
      </c>
      <c r="D1187" s="31">
        <v>0</v>
      </c>
      <c r="E1187" s="37">
        <v>1.83E-2</v>
      </c>
      <c r="F1187" s="1">
        <f t="shared" ref="F1187" si="306">D1187*E1187</f>
        <v>0</v>
      </c>
      <c r="G1187" s="81">
        <f>SUM(G1188:G1191)</f>
        <v>18.299999999999997</v>
      </c>
    </row>
    <row r="1188" spans="1:7" outlineLevel="6">
      <c r="A1188" s="20" t="s">
        <v>1366</v>
      </c>
      <c r="B1188" t="s">
        <v>41</v>
      </c>
      <c r="C1188">
        <v>1</v>
      </c>
      <c r="D1188" s="18">
        <v>0</v>
      </c>
      <c r="E1188" s="35">
        <f>$E$1187*C1188/SUM($C$1188:$C$1191)</f>
        <v>2.4399999999999999E-4</v>
      </c>
      <c r="G1188">
        <f t="shared" si="301"/>
        <v>0.24399999999999999</v>
      </c>
    </row>
    <row r="1189" spans="1:7" outlineLevel="6">
      <c r="A1189" s="20" t="s">
        <v>1367</v>
      </c>
      <c r="B1189" t="s">
        <v>157</v>
      </c>
      <c r="C1189">
        <v>3</v>
      </c>
      <c r="D1189" s="18">
        <v>0</v>
      </c>
      <c r="E1189" s="35">
        <f t="shared" ref="E1189:E1191" si="307">$E$1187*C1189/SUM($C$1188:$C$1191)</f>
        <v>7.3200000000000001E-4</v>
      </c>
      <c r="G1189">
        <f t="shared" si="301"/>
        <v>0.73199999999999998</v>
      </c>
    </row>
    <row r="1190" spans="1:7" outlineLevel="6">
      <c r="A1190" s="20" t="s">
        <v>1368</v>
      </c>
      <c r="B1190" t="s">
        <v>125</v>
      </c>
      <c r="C1190">
        <v>1</v>
      </c>
      <c r="D1190" s="18">
        <v>0</v>
      </c>
      <c r="E1190" s="35">
        <f t="shared" si="307"/>
        <v>2.4399999999999999E-4</v>
      </c>
      <c r="G1190">
        <f t="shared" si="301"/>
        <v>0.24399999999999999</v>
      </c>
    </row>
    <row r="1191" spans="1:7" outlineLevel="6">
      <c r="A1191" s="20" t="s">
        <v>1369</v>
      </c>
      <c r="B1191" t="s">
        <v>151</v>
      </c>
      <c r="C1191">
        <v>70</v>
      </c>
      <c r="D1191" s="18">
        <v>0</v>
      </c>
      <c r="E1191" s="35">
        <f t="shared" si="307"/>
        <v>1.7079999999999998E-2</v>
      </c>
      <c r="G1191">
        <f t="shared" si="301"/>
        <v>17.079999999999998</v>
      </c>
    </row>
    <row r="1192" spans="1:7" s="28" customFormat="1" ht="20.25" outlineLevel="4">
      <c r="A1192" s="67" t="s">
        <v>1370</v>
      </c>
      <c r="B1192" s="68" t="s">
        <v>7</v>
      </c>
      <c r="C1192" s="68">
        <v>120</v>
      </c>
      <c r="D1192" s="69">
        <v>0</v>
      </c>
      <c r="E1192" s="70">
        <v>0.25009999999999999</v>
      </c>
      <c r="F1192" s="70">
        <f>SUM(F1193,F1199)</f>
        <v>0</v>
      </c>
      <c r="G1192" s="70">
        <f>SUM(G1193,G1199)</f>
        <v>250.1</v>
      </c>
    </row>
    <row r="1193" spans="1:7" outlineLevel="5">
      <c r="A1193" s="20" t="s">
        <v>1371</v>
      </c>
      <c r="B1193" t="s">
        <v>210</v>
      </c>
      <c r="C1193">
        <v>105</v>
      </c>
      <c r="D1193" s="18">
        <v>0</v>
      </c>
      <c r="E1193" s="26">
        <v>0.18909999999999999</v>
      </c>
      <c r="F1193" s="1">
        <f t="shared" ref="F1192:F1193" si="308">D1193*E1193</f>
        <v>0</v>
      </c>
      <c r="G1193" s="81">
        <f>SUM(G1194:G1198)</f>
        <v>189.1</v>
      </c>
    </row>
    <row r="1194" spans="1:7" outlineLevel="6">
      <c r="A1194" s="20" t="s">
        <v>1372</v>
      </c>
      <c r="B1194" t="s">
        <v>137</v>
      </c>
      <c r="C1194">
        <v>1</v>
      </c>
      <c r="D1194" s="18">
        <v>0</v>
      </c>
      <c r="E1194" s="35">
        <f>$E$1193*C1194/SUM($C$1194:$C$1198)</f>
        <v>1.4007407407407406E-3</v>
      </c>
      <c r="G1194">
        <f t="shared" si="301"/>
        <v>1.4007407407407406</v>
      </c>
    </row>
    <row r="1195" spans="1:7" outlineLevel="6">
      <c r="A1195" s="20" t="s">
        <v>1373</v>
      </c>
      <c r="B1195" t="s">
        <v>114</v>
      </c>
      <c r="C1195">
        <v>4</v>
      </c>
      <c r="D1195" s="18">
        <v>0</v>
      </c>
      <c r="E1195" s="35">
        <f t="shared" ref="E1195:E1198" si="309">$E$1193*C1195/SUM($C$1194:$C$1198)</f>
        <v>5.6029629629629624E-3</v>
      </c>
      <c r="G1195">
        <f t="shared" si="301"/>
        <v>5.6029629629629625</v>
      </c>
    </row>
    <row r="1196" spans="1:7" outlineLevel="6">
      <c r="A1196" s="20" t="s">
        <v>1374</v>
      </c>
      <c r="B1196" t="s">
        <v>214</v>
      </c>
      <c r="C1196">
        <v>88</v>
      </c>
      <c r="D1196" s="18">
        <v>0</v>
      </c>
      <c r="E1196" s="35">
        <f t="shared" si="309"/>
        <v>0.12326518518518517</v>
      </c>
      <c r="G1196">
        <f t="shared" si="301"/>
        <v>123.26518518518517</v>
      </c>
    </row>
    <row r="1197" spans="1:7" outlineLevel="6">
      <c r="A1197" s="20" t="s">
        <v>1375</v>
      </c>
      <c r="B1197" t="s">
        <v>216</v>
      </c>
      <c r="C1197">
        <v>20</v>
      </c>
      <c r="D1197" s="18">
        <v>0</v>
      </c>
      <c r="E1197" s="35">
        <f t="shared" si="309"/>
        <v>2.8014814814814815E-2</v>
      </c>
      <c r="G1197">
        <f t="shared" si="301"/>
        <v>28.014814814814816</v>
      </c>
    </row>
    <row r="1198" spans="1:7" outlineLevel="6">
      <c r="A1198" s="20" t="s">
        <v>1376</v>
      </c>
      <c r="B1198" t="s">
        <v>218</v>
      </c>
      <c r="C1198">
        <v>22</v>
      </c>
      <c r="D1198" s="18">
        <v>0</v>
      </c>
      <c r="E1198" s="35">
        <f t="shared" si="309"/>
        <v>3.0816296296296293E-2</v>
      </c>
      <c r="G1198">
        <f t="shared" si="301"/>
        <v>30.816296296296294</v>
      </c>
    </row>
    <row r="1199" spans="1:7" s="30" customFormat="1" outlineLevel="5">
      <c r="A1199" s="29" t="s">
        <v>1377</v>
      </c>
      <c r="B1199" s="30" t="s">
        <v>220</v>
      </c>
      <c r="C1199" s="30">
        <v>120</v>
      </c>
      <c r="D1199" s="31">
        <v>0</v>
      </c>
      <c r="E1199" s="37">
        <v>6.0999999999999999E-2</v>
      </c>
      <c r="F1199" s="1">
        <f t="shared" ref="F1199" si="310">D1199*E1199</f>
        <v>0</v>
      </c>
      <c r="G1199" s="81">
        <f>SUM(G1200:G1207)</f>
        <v>61</v>
      </c>
    </row>
    <row r="1200" spans="1:7" outlineLevel="6">
      <c r="A1200" s="20" t="s">
        <v>1378</v>
      </c>
      <c r="B1200" t="s">
        <v>137</v>
      </c>
      <c r="C1200">
        <v>1</v>
      </c>
      <c r="D1200" s="18">
        <v>0</v>
      </c>
      <c r="E1200" s="35">
        <f>$E$1199*C1200/SUM($C$1200:$C$1207)</f>
        <v>2.652173913043478E-4</v>
      </c>
      <c r="G1200">
        <f t="shared" si="301"/>
        <v>0.26521739130434779</v>
      </c>
    </row>
    <row r="1201" spans="1:8" outlineLevel="6">
      <c r="A1201" s="20" t="s">
        <v>1379</v>
      </c>
      <c r="B1201" t="s">
        <v>157</v>
      </c>
      <c r="C1201">
        <v>47</v>
      </c>
      <c r="D1201" s="18">
        <v>0</v>
      </c>
      <c r="E1201" s="35">
        <f t="shared" ref="E1201:E1207" si="311">$E$1199*C1201/SUM($C$1200:$C$1207)</f>
        <v>1.2465217391304347E-2</v>
      </c>
      <c r="G1201">
        <f t="shared" si="301"/>
        <v>12.465217391304348</v>
      </c>
    </row>
    <row r="1202" spans="1:8" outlineLevel="6">
      <c r="A1202" s="20" t="s">
        <v>1380</v>
      </c>
      <c r="B1202" t="s">
        <v>125</v>
      </c>
      <c r="C1202">
        <v>2</v>
      </c>
      <c r="D1202" s="18">
        <v>0</v>
      </c>
      <c r="E1202" s="35">
        <f t="shared" si="311"/>
        <v>5.3043478260869561E-4</v>
      </c>
      <c r="G1202">
        <f t="shared" si="301"/>
        <v>0.53043478260869559</v>
      </c>
    </row>
    <row r="1203" spans="1:8" outlineLevel="6">
      <c r="A1203" s="20" t="s">
        <v>1381</v>
      </c>
      <c r="B1203" t="s">
        <v>225</v>
      </c>
      <c r="C1203">
        <v>40</v>
      </c>
      <c r="D1203" s="18">
        <v>0</v>
      </c>
      <c r="E1203" s="35">
        <f t="shared" si="311"/>
        <v>1.0608695652173913E-2</v>
      </c>
      <c r="G1203">
        <f t="shared" si="301"/>
        <v>10.608695652173914</v>
      </c>
    </row>
    <row r="1204" spans="1:8" outlineLevel="6">
      <c r="A1204" s="20" t="s">
        <v>1382</v>
      </c>
      <c r="B1204" t="s">
        <v>227</v>
      </c>
      <c r="C1204">
        <v>25</v>
      </c>
      <c r="D1204" s="18">
        <v>0</v>
      </c>
      <c r="E1204" s="35">
        <f t="shared" si="311"/>
        <v>6.630434782608695E-3</v>
      </c>
      <c r="G1204">
        <f t="shared" si="301"/>
        <v>6.6304347826086953</v>
      </c>
    </row>
    <row r="1205" spans="1:8" outlineLevel="6">
      <c r="A1205" s="20" t="s">
        <v>1383</v>
      </c>
      <c r="B1205" t="s">
        <v>229</v>
      </c>
      <c r="C1205">
        <v>15</v>
      </c>
      <c r="D1205" s="18">
        <v>0</v>
      </c>
      <c r="E1205" s="35">
        <f t="shared" si="311"/>
        <v>3.9782608695652175E-3</v>
      </c>
      <c r="G1205">
        <f t="shared" si="301"/>
        <v>3.9782608695652177</v>
      </c>
    </row>
    <row r="1206" spans="1:8" outlineLevel="6">
      <c r="A1206" s="20" t="s">
        <v>1384</v>
      </c>
      <c r="B1206" t="s">
        <v>231</v>
      </c>
      <c r="C1206">
        <v>12</v>
      </c>
      <c r="D1206" s="18">
        <v>0</v>
      </c>
      <c r="E1206" s="35">
        <f t="shared" si="311"/>
        <v>3.1826086956521739E-3</v>
      </c>
      <c r="G1206">
        <f t="shared" si="301"/>
        <v>3.1826086956521737</v>
      </c>
    </row>
    <row r="1207" spans="1:8" outlineLevel="6">
      <c r="A1207" s="20" t="s">
        <v>1385</v>
      </c>
      <c r="B1207" t="s">
        <v>233</v>
      </c>
      <c r="C1207">
        <v>88</v>
      </c>
      <c r="D1207" s="18">
        <v>0</v>
      </c>
      <c r="E1207" s="35">
        <f t="shared" si="311"/>
        <v>2.3339130434782609E-2</v>
      </c>
      <c r="G1207">
        <f t="shared" si="301"/>
        <v>23.339130434782607</v>
      </c>
    </row>
    <row r="1208" spans="1:8" s="28" customFormat="1" ht="20.25" outlineLevel="4">
      <c r="A1208" s="67" t="s">
        <v>1386</v>
      </c>
      <c r="B1208" s="68" t="s">
        <v>8</v>
      </c>
      <c r="C1208" s="68">
        <v>135</v>
      </c>
      <c r="D1208" s="69">
        <v>0</v>
      </c>
      <c r="E1208" s="80">
        <v>0.27450000000000002</v>
      </c>
      <c r="F1208" s="70">
        <f>SUM(F1209:F1214)</f>
        <v>0</v>
      </c>
      <c r="G1208" s="70">
        <f>SUM(G1209:G1214)</f>
        <v>274.5</v>
      </c>
    </row>
    <row r="1209" spans="1:8" outlineLevel="5">
      <c r="A1209" s="20" t="s">
        <v>1387</v>
      </c>
      <c r="B1209" t="s">
        <v>137</v>
      </c>
      <c r="C1209">
        <v>2</v>
      </c>
      <c r="D1209" s="18">
        <v>0</v>
      </c>
      <c r="E1209" s="35">
        <f>$E$1208*C1209/SUM($C$1209:$C$1214)</f>
        <v>3.3072289156626509E-3</v>
      </c>
      <c r="F1209" s="1">
        <f t="shared" ref="F1208:F1214" si="312">D1209*E1209</f>
        <v>0</v>
      </c>
      <c r="G1209">
        <f t="shared" si="301"/>
        <v>3.3072289156626509</v>
      </c>
    </row>
    <row r="1210" spans="1:8" outlineLevel="5">
      <c r="A1210" s="20" t="s">
        <v>1388</v>
      </c>
      <c r="B1210" t="s">
        <v>237</v>
      </c>
      <c r="C1210">
        <v>20</v>
      </c>
      <c r="D1210" s="18">
        <v>0</v>
      </c>
      <c r="E1210" s="35">
        <f t="shared" ref="E1210:E1214" si="313">$E$1208*C1210/SUM($C$1209:$C$1214)</f>
        <v>3.3072289156626508E-2</v>
      </c>
      <c r="F1210" s="1">
        <f t="shared" si="312"/>
        <v>0</v>
      </c>
      <c r="G1210">
        <f t="shared" si="301"/>
        <v>33.07228915662651</v>
      </c>
    </row>
    <row r="1211" spans="1:8" outlineLevel="5">
      <c r="A1211" s="20" t="s">
        <v>1389</v>
      </c>
      <c r="B1211" t="s">
        <v>239</v>
      </c>
      <c r="C1211">
        <v>10</v>
      </c>
      <c r="D1211" s="18">
        <v>0</v>
      </c>
      <c r="E1211" s="35">
        <f t="shared" si="313"/>
        <v>1.6536144578313254E-2</v>
      </c>
      <c r="F1211" s="1">
        <f t="shared" si="312"/>
        <v>0</v>
      </c>
      <c r="G1211">
        <f t="shared" si="301"/>
        <v>16.536144578313255</v>
      </c>
    </row>
    <row r="1212" spans="1:8" outlineLevel="5">
      <c r="A1212" s="20" t="s">
        <v>1390</v>
      </c>
      <c r="B1212" t="s">
        <v>241</v>
      </c>
      <c r="C1212">
        <v>5</v>
      </c>
      <c r="D1212" s="18">
        <v>0</v>
      </c>
      <c r="E1212" s="35">
        <f t="shared" si="313"/>
        <v>8.268072289156627E-3</v>
      </c>
      <c r="F1212" s="1">
        <f t="shared" si="312"/>
        <v>0</v>
      </c>
      <c r="G1212">
        <f t="shared" si="301"/>
        <v>8.2680722891566276</v>
      </c>
    </row>
    <row r="1213" spans="1:8" outlineLevel="5">
      <c r="A1213" s="20" t="s">
        <v>1391</v>
      </c>
      <c r="B1213" t="s">
        <v>243</v>
      </c>
      <c r="C1213">
        <v>12</v>
      </c>
      <c r="D1213" s="18">
        <v>0</v>
      </c>
      <c r="E1213" s="35">
        <f t="shared" si="313"/>
        <v>1.9843373493975906E-2</v>
      </c>
      <c r="F1213" s="1">
        <f t="shared" si="312"/>
        <v>0</v>
      </c>
      <c r="G1213">
        <f t="shared" si="301"/>
        <v>19.843373493975907</v>
      </c>
    </row>
    <row r="1214" spans="1:8" outlineLevel="5">
      <c r="A1214" s="20" t="s">
        <v>1392</v>
      </c>
      <c r="B1214" t="s">
        <v>245</v>
      </c>
      <c r="C1214">
        <v>117</v>
      </c>
      <c r="D1214" s="18">
        <v>0</v>
      </c>
      <c r="E1214" s="35">
        <f t="shared" si="313"/>
        <v>0.19347289156626507</v>
      </c>
      <c r="F1214" s="1">
        <f t="shared" si="312"/>
        <v>0</v>
      </c>
      <c r="G1214">
        <f t="shared" si="301"/>
        <v>193.47289156626508</v>
      </c>
    </row>
    <row r="1215" spans="1:8" s="28" customFormat="1" ht="20.25" outlineLevel="4">
      <c r="A1215" s="67" t="s">
        <v>1393</v>
      </c>
      <c r="B1215" s="68" t="s">
        <v>9</v>
      </c>
      <c r="C1215" s="68">
        <v>225</v>
      </c>
      <c r="D1215" s="69">
        <v>0</v>
      </c>
      <c r="E1215" s="80">
        <f>SUM(E1216,E1243,E1284)</f>
        <v>0.78690000000000004</v>
      </c>
      <c r="F1215" s="70">
        <f>SUM(F1216,F1243,F1284)</f>
        <v>0</v>
      </c>
      <c r="G1215" s="70">
        <f>SUM(G1216,G1243,G1284)</f>
        <v>786.9000000000002</v>
      </c>
      <c r="H1215" s="28">
        <v>0.53680000000000005</v>
      </c>
    </row>
    <row r="1216" spans="1:8" outlineLevel="5">
      <c r="A1216" s="20" t="s">
        <v>1394</v>
      </c>
      <c r="B1216" t="s">
        <v>248</v>
      </c>
      <c r="C1216">
        <v>210</v>
      </c>
      <c r="D1216" s="18">
        <v>0</v>
      </c>
      <c r="E1216" s="26">
        <f>C1216*$H$1215/($C$1216+$C$1243)</f>
        <v>0.26840000000000003</v>
      </c>
      <c r="F1216" s="1">
        <f t="shared" ref="F1215:F1216" si="314">D1216*E1216</f>
        <v>0</v>
      </c>
      <c r="G1216" s="72">
        <f>SUM(G1217,G1236)</f>
        <v>268.40000000000009</v>
      </c>
    </row>
    <row r="1217" spans="1:7" outlineLevel="6">
      <c r="A1217" s="20" t="s">
        <v>1395</v>
      </c>
      <c r="B1217" t="s">
        <v>250</v>
      </c>
      <c r="C1217">
        <v>150</v>
      </c>
      <c r="D1217" s="18">
        <v>0</v>
      </c>
      <c r="E1217" s="26">
        <f>C1217*$E$1216/($C$1217+$C$1236)</f>
        <v>0.17893333333333336</v>
      </c>
      <c r="G1217" s="72">
        <f>SUM(G1218:G1235)</f>
        <v>178.93333333333339</v>
      </c>
    </row>
    <row r="1218" spans="1:7" outlineLevel="7">
      <c r="A1218" s="20" t="s">
        <v>1396</v>
      </c>
      <c r="B1218" t="s">
        <v>137</v>
      </c>
      <c r="C1218">
        <v>1</v>
      </c>
      <c r="D1218" s="18">
        <v>0</v>
      </c>
      <c r="E1218" s="35">
        <f>$E$1217*C1218/SUM($C$1218:$C$1235)</f>
        <v>3.3135802469135808E-4</v>
      </c>
      <c r="G1218">
        <f t="shared" ref="G1218:G1281" si="315">E1218*$H$1</f>
        <v>0.33135802469135811</v>
      </c>
    </row>
    <row r="1219" spans="1:7" outlineLevel="7">
      <c r="A1219" s="20" t="s">
        <v>1397</v>
      </c>
      <c r="B1219" t="s">
        <v>125</v>
      </c>
      <c r="C1219">
        <v>3</v>
      </c>
      <c r="D1219" s="18">
        <v>0</v>
      </c>
      <c r="E1219" s="35">
        <f t="shared" ref="E1219:E1235" si="316">$E$1217*C1219/SUM($C$1218:$C$1235)</f>
        <v>9.9407407407407409E-4</v>
      </c>
      <c r="G1219">
        <f t="shared" si="315"/>
        <v>0.99407407407407411</v>
      </c>
    </row>
    <row r="1220" spans="1:7" outlineLevel="7">
      <c r="A1220" s="20" t="s">
        <v>1398</v>
      </c>
      <c r="B1220" t="s">
        <v>254</v>
      </c>
      <c r="C1220">
        <v>10</v>
      </c>
      <c r="D1220" s="18">
        <v>0</v>
      </c>
      <c r="E1220" s="35">
        <f t="shared" si="316"/>
        <v>3.3135802469135807E-3</v>
      </c>
      <c r="G1220">
        <f t="shared" si="315"/>
        <v>3.3135802469135807</v>
      </c>
    </row>
    <row r="1221" spans="1:7" outlineLevel="7">
      <c r="A1221" s="20" t="s">
        <v>1399</v>
      </c>
      <c r="B1221" t="s">
        <v>256</v>
      </c>
      <c r="C1221">
        <v>15</v>
      </c>
      <c r="D1221" s="18">
        <v>0</v>
      </c>
      <c r="E1221" s="35">
        <f t="shared" si="316"/>
        <v>4.9703703703703715E-3</v>
      </c>
      <c r="G1221">
        <f t="shared" si="315"/>
        <v>4.9703703703703717</v>
      </c>
    </row>
    <row r="1222" spans="1:7" outlineLevel="7">
      <c r="A1222" s="20" t="s">
        <v>1400</v>
      </c>
      <c r="B1222" t="s">
        <v>258</v>
      </c>
      <c r="C1222">
        <v>35</v>
      </c>
      <c r="D1222" s="18">
        <v>0</v>
      </c>
      <c r="E1222" s="35">
        <f t="shared" si="316"/>
        <v>1.1597530864197533E-2</v>
      </c>
      <c r="G1222">
        <f t="shared" si="315"/>
        <v>11.597530864197532</v>
      </c>
    </row>
    <row r="1223" spans="1:7" outlineLevel="7">
      <c r="A1223" s="20" t="s">
        <v>1401</v>
      </c>
      <c r="B1223" t="s">
        <v>260</v>
      </c>
      <c r="C1223">
        <v>30</v>
      </c>
      <c r="D1223" s="18">
        <v>0</v>
      </c>
      <c r="E1223" s="35">
        <f t="shared" si="316"/>
        <v>9.940740740740743E-3</v>
      </c>
      <c r="G1223">
        <f t="shared" si="315"/>
        <v>9.9407407407407433</v>
      </c>
    </row>
    <row r="1224" spans="1:7" outlineLevel="7">
      <c r="A1224" s="20" t="s">
        <v>1402</v>
      </c>
      <c r="B1224" t="s">
        <v>262</v>
      </c>
      <c r="C1224">
        <v>36</v>
      </c>
      <c r="D1224" s="18">
        <v>0</v>
      </c>
      <c r="E1224" s="35">
        <f t="shared" si="316"/>
        <v>1.1928888888888892E-2</v>
      </c>
      <c r="G1224">
        <f t="shared" si="315"/>
        <v>11.928888888888892</v>
      </c>
    </row>
    <row r="1225" spans="1:7" outlineLevel="7">
      <c r="A1225" s="20" t="s">
        <v>1403</v>
      </c>
      <c r="B1225" t="s">
        <v>264</v>
      </c>
      <c r="C1225">
        <v>26</v>
      </c>
      <c r="D1225" s="18">
        <v>0</v>
      </c>
      <c r="E1225" s="35">
        <f t="shared" si="316"/>
        <v>8.6153086419753101E-3</v>
      </c>
      <c r="G1225">
        <f t="shared" si="315"/>
        <v>8.6153086419753109</v>
      </c>
    </row>
    <row r="1226" spans="1:7" outlineLevel="7">
      <c r="A1226" s="20" t="s">
        <v>1404</v>
      </c>
      <c r="B1226" t="s">
        <v>266</v>
      </c>
      <c r="C1226">
        <v>50</v>
      </c>
      <c r="D1226" s="18">
        <v>0</v>
      </c>
      <c r="E1226" s="35">
        <f t="shared" si="316"/>
        <v>1.6567901234567903E-2</v>
      </c>
      <c r="G1226">
        <f t="shared" si="315"/>
        <v>16.567901234567902</v>
      </c>
    </row>
    <row r="1227" spans="1:7" outlineLevel="7">
      <c r="A1227" s="20" t="s">
        <v>1405</v>
      </c>
      <c r="B1227" t="s">
        <v>268</v>
      </c>
      <c r="C1227">
        <v>40</v>
      </c>
      <c r="D1227" s="18">
        <v>0</v>
      </c>
      <c r="E1227" s="35">
        <f t="shared" si="316"/>
        <v>1.3254320987654323E-2</v>
      </c>
      <c r="G1227">
        <f t="shared" si="315"/>
        <v>13.254320987654323</v>
      </c>
    </row>
    <row r="1228" spans="1:7" outlineLevel="7">
      <c r="A1228" s="20" t="s">
        <v>1406</v>
      </c>
      <c r="B1228" t="s">
        <v>270</v>
      </c>
      <c r="C1228">
        <v>55</v>
      </c>
      <c r="D1228" s="18">
        <v>0</v>
      </c>
      <c r="E1228" s="35">
        <f t="shared" si="316"/>
        <v>1.8224691358024694E-2</v>
      </c>
      <c r="G1228">
        <f t="shared" si="315"/>
        <v>18.224691358024696</v>
      </c>
    </row>
    <row r="1229" spans="1:7" outlineLevel="7">
      <c r="A1229" s="20" t="s">
        <v>1407</v>
      </c>
      <c r="B1229" t="s">
        <v>272</v>
      </c>
      <c r="C1229">
        <v>22</v>
      </c>
      <c r="D1229" s="18">
        <v>0</v>
      </c>
      <c r="E1229" s="35">
        <f t="shared" si="316"/>
        <v>7.2898765432098779E-3</v>
      </c>
      <c r="G1229">
        <f t="shared" si="315"/>
        <v>7.2898765432098775</v>
      </c>
    </row>
    <row r="1230" spans="1:7" outlineLevel="7">
      <c r="A1230" s="20" t="s">
        <v>1408</v>
      </c>
      <c r="B1230" t="s">
        <v>274</v>
      </c>
      <c r="C1230">
        <v>27</v>
      </c>
      <c r="D1230" s="18">
        <v>0</v>
      </c>
      <c r="E1230" s="75">
        <f t="shared" si="316"/>
        <v>8.9466666666666687E-3</v>
      </c>
      <c r="G1230">
        <f t="shared" si="315"/>
        <v>8.946666666666669</v>
      </c>
    </row>
    <row r="1231" spans="1:7" outlineLevel="7">
      <c r="A1231" s="20" t="s">
        <v>1409</v>
      </c>
      <c r="B1231" t="s">
        <v>276</v>
      </c>
      <c r="C1231">
        <v>15</v>
      </c>
      <c r="D1231" s="18">
        <v>0</v>
      </c>
      <c r="E1231" s="35">
        <f t="shared" si="316"/>
        <v>4.9703703703703715E-3</v>
      </c>
      <c r="G1231">
        <f t="shared" si="315"/>
        <v>4.9703703703703717</v>
      </c>
    </row>
    <row r="1232" spans="1:7" outlineLevel="7">
      <c r="A1232" s="20" t="s">
        <v>1410</v>
      </c>
      <c r="B1232" t="s">
        <v>278</v>
      </c>
      <c r="C1232">
        <v>15</v>
      </c>
      <c r="D1232" s="18">
        <v>0</v>
      </c>
      <c r="E1232" s="35">
        <f t="shared" si="316"/>
        <v>4.9703703703703715E-3</v>
      </c>
      <c r="G1232">
        <f t="shared" si="315"/>
        <v>4.9703703703703717</v>
      </c>
    </row>
    <row r="1233" spans="1:7" outlineLevel="7">
      <c r="A1233" s="20" t="s">
        <v>1411</v>
      </c>
      <c r="B1233" t="s">
        <v>280</v>
      </c>
      <c r="C1233">
        <v>10</v>
      </c>
      <c r="D1233" s="18">
        <v>0</v>
      </c>
      <c r="E1233" s="35">
        <f t="shared" si="316"/>
        <v>3.3135802469135807E-3</v>
      </c>
      <c r="G1233">
        <f t="shared" si="315"/>
        <v>3.3135802469135807</v>
      </c>
    </row>
    <row r="1234" spans="1:7" outlineLevel="7">
      <c r="A1234" s="20" t="s">
        <v>1412</v>
      </c>
      <c r="B1234" t="s">
        <v>282</v>
      </c>
      <c r="C1234">
        <v>7</v>
      </c>
      <c r="D1234" s="18">
        <v>0</v>
      </c>
      <c r="E1234" s="35">
        <f t="shared" si="316"/>
        <v>2.3195061728395064E-3</v>
      </c>
      <c r="G1234">
        <f t="shared" si="315"/>
        <v>2.3195061728395063</v>
      </c>
    </row>
    <row r="1235" spans="1:7" outlineLevel="7">
      <c r="A1235" s="20" t="s">
        <v>1413</v>
      </c>
      <c r="B1235" t="s">
        <v>284</v>
      </c>
      <c r="C1235">
        <v>143</v>
      </c>
      <c r="D1235" s="18">
        <v>0</v>
      </c>
      <c r="E1235" s="35">
        <f t="shared" si="316"/>
        <v>4.7384197530864203E-2</v>
      </c>
      <c r="G1235">
        <f t="shared" si="315"/>
        <v>47.384197530864199</v>
      </c>
    </row>
    <row r="1236" spans="1:7" s="33" customFormat="1" outlineLevel="6">
      <c r="A1236" s="32" t="s">
        <v>1414</v>
      </c>
      <c r="B1236" s="33" t="s">
        <v>286</v>
      </c>
      <c r="C1236" s="33">
        <v>75</v>
      </c>
      <c r="D1236" s="34">
        <v>0</v>
      </c>
      <c r="E1236" s="26">
        <f>C1236*$E$1216/($C$1217+$C$1236)</f>
        <v>8.946666666666668E-2</v>
      </c>
      <c r="G1236" s="72">
        <f>SUM(G1237:G1242)</f>
        <v>89.466666666666683</v>
      </c>
    </row>
    <row r="1237" spans="1:7" outlineLevel="7">
      <c r="A1237" s="20" t="s">
        <v>1415</v>
      </c>
      <c r="B1237" t="s">
        <v>137</v>
      </c>
      <c r="C1237">
        <v>1</v>
      </c>
      <c r="D1237" s="18">
        <v>0</v>
      </c>
      <c r="E1237" s="35">
        <f>$E$1236*C1237/SUM($C$1237:$C$1242)</f>
        <v>8.2839506172839518E-4</v>
      </c>
      <c r="G1237">
        <f t="shared" si="315"/>
        <v>0.82839506172839517</v>
      </c>
    </row>
    <row r="1238" spans="1:7" outlineLevel="7">
      <c r="A1238" s="20" t="s">
        <v>1416</v>
      </c>
      <c r="B1238" t="s">
        <v>125</v>
      </c>
      <c r="C1238">
        <v>1</v>
      </c>
      <c r="D1238" s="18">
        <v>0</v>
      </c>
      <c r="E1238" s="35">
        <f t="shared" ref="E1238:E1242" si="317">$E$1236*C1238/SUM($C$1237:$C$1242)</f>
        <v>8.2839506172839518E-4</v>
      </c>
      <c r="G1238">
        <f t="shared" si="315"/>
        <v>0.82839506172839517</v>
      </c>
    </row>
    <row r="1239" spans="1:7" outlineLevel="7">
      <c r="A1239" s="20" t="s">
        <v>1417</v>
      </c>
      <c r="B1239" t="s">
        <v>254</v>
      </c>
      <c r="C1239">
        <v>3</v>
      </c>
      <c r="D1239" s="18">
        <v>0</v>
      </c>
      <c r="E1239" s="35">
        <f t="shared" si="317"/>
        <v>2.4851851851851853E-3</v>
      </c>
      <c r="G1239">
        <f t="shared" si="315"/>
        <v>2.4851851851851854</v>
      </c>
    </row>
    <row r="1240" spans="1:7" outlineLevel="7">
      <c r="A1240" s="20" t="s">
        <v>1418</v>
      </c>
      <c r="B1240" t="s">
        <v>291</v>
      </c>
      <c r="C1240">
        <v>15</v>
      </c>
      <c r="D1240" s="18">
        <v>0</v>
      </c>
      <c r="E1240" s="35">
        <f t="shared" si="317"/>
        <v>1.2425925925925929E-2</v>
      </c>
      <c r="G1240">
        <f t="shared" si="315"/>
        <v>12.425925925925929</v>
      </c>
    </row>
    <row r="1241" spans="1:7" outlineLevel="7">
      <c r="A1241" s="20" t="s">
        <v>1419</v>
      </c>
      <c r="B1241" t="s">
        <v>293</v>
      </c>
      <c r="C1241">
        <v>15</v>
      </c>
      <c r="D1241" s="18">
        <v>0</v>
      </c>
      <c r="E1241" s="35">
        <f t="shared" si="317"/>
        <v>1.2425925925925929E-2</v>
      </c>
      <c r="G1241">
        <f t="shared" si="315"/>
        <v>12.425925925925929</v>
      </c>
    </row>
    <row r="1242" spans="1:7" outlineLevel="7">
      <c r="A1242" s="20" t="s">
        <v>1420</v>
      </c>
      <c r="B1242" t="s">
        <v>295</v>
      </c>
      <c r="C1242">
        <v>73</v>
      </c>
      <c r="D1242" s="18">
        <v>0</v>
      </c>
      <c r="E1242" s="35">
        <f t="shared" si="317"/>
        <v>6.0472839506172847E-2</v>
      </c>
      <c r="G1242">
        <f t="shared" si="315"/>
        <v>60.472839506172846</v>
      </c>
    </row>
    <row r="1243" spans="1:7" s="30" customFormat="1" outlineLevel="5">
      <c r="A1243" s="29" t="s">
        <v>1421</v>
      </c>
      <c r="B1243" s="30" t="s">
        <v>297</v>
      </c>
      <c r="C1243" s="30">
        <v>210</v>
      </c>
      <c r="D1243" s="31">
        <v>0</v>
      </c>
      <c r="E1243" s="26">
        <f>C1243*$H$1215/($C$1216+$C$1243)</f>
        <v>0.26840000000000003</v>
      </c>
      <c r="F1243" s="1">
        <f t="shared" ref="F1243" si="318">D1243*E1243</f>
        <v>0</v>
      </c>
      <c r="G1243" s="72">
        <f>SUM(G1244,G1267)</f>
        <v>268.40000000000003</v>
      </c>
    </row>
    <row r="1244" spans="1:7" outlineLevel="6">
      <c r="A1244" s="20" t="s">
        <v>1422</v>
      </c>
      <c r="B1244" t="s">
        <v>250</v>
      </c>
      <c r="C1244">
        <v>150</v>
      </c>
      <c r="D1244" s="18">
        <v>0</v>
      </c>
      <c r="E1244" s="26">
        <f>C1244*$E$1243/($C$1244+$C$1267)</f>
        <v>0.17580786026200876</v>
      </c>
      <c r="G1244" s="72">
        <f>SUM(G1245,G1254)</f>
        <v>175.80786026200877</v>
      </c>
    </row>
    <row r="1245" spans="1:7" outlineLevel="7">
      <c r="A1245" s="20" t="s">
        <v>1423</v>
      </c>
      <c r="B1245" t="s">
        <v>300</v>
      </c>
      <c r="C1245">
        <v>46</v>
      </c>
      <c r="D1245" s="18">
        <v>0</v>
      </c>
      <c r="E1245" s="26">
        <f>C1245*$E$1244/($C$1245+$C$1254)</f>
        <v>4.1261028428838796E-2</v>
      </c>
      <c r="G1245" s="72">
        <f>SUM(G1246:G1253)</f>
        <v>41.261028428838799</v>
      </c>
    </row>
    <row r="1246" spans="1:7" outlineLevel="7">
      <c r="A1246" s="20" t="s">
        <v>1424</v>
      </c>
      <c r="B1246" t="s">
        <v>137</v>
      </c>
      <c r="C1246">
        <v>1</v>
      </c>
      <c r="D1246" s="18">
        <v>0</v>
      </c>
      <c r="E1246" s="35">
        <f>$E$1245*C1246/SUM($C$1246:$C$1253)</f>
        <v>4.0852503394889895E-4</v>
      </c>
      <c r="G1246">
        <f t="shared" si="315"/>
        <v>0.40852503394889894</v>
      </c>
    </row>
    <row r="1247" spans="1:7" outlineLevel="7">
      <c r="A1247" s="20" t="s">
        <v>1425</v>
      </c>
      <c r="B1247" t="s">
        <v>125</v>
      </c>
      <c r="C1247">
        <v>2</v>
      </c>
      <c r="D1247" s="18">
        <v>0</v>
      </c>
      <c r="E1247" s="35">
        <f t="shared" ref="E1247:E1253" si="319">$E$1245*C1247/SUM($C$1246:$C$1253)</f>
        <v>8.1705006789779789E-4</v>
      </c>
      <c r="G1247">
        <f t="shared" si="315"/>
        <v>0.81705006789779788</v>
      </c>
    </row>
    <row r="1248" spans="1:7" outlineLevel="7">
      <c r="A1248" s="20" t="s">
        <v>1426</v>
      </c>
      <c r="B1248" t="s">
        <v>254</v>
      </c>
      <c r="C1248">
        <v>5</v>
      </c>
      <c r="D1248" s="18">
        <v>0</v>
      </c>
      <c r="E1248" s="35">
        <f t="shared" si="319"/>
        <v>2.0426251697444951E-3</v>
      </c>
      <c r="G1248">
        <f t="shared" si="315"/>
        <v>2.042625169744495</v>
      </c>
    </row>
    <row r="1249" spans="1:7" outlineLevel="7">
      <c r="A1249" s="20" t="s">
        <v>1427</v>
      </c>
      <c r="B1249" t="s">
        <v>305</v>
      </c>
      <c r="C1249">
        <v>27</v>
      </c>
      <c r="D1249" s="18">
        <v>0</v>
      </c>
      <c r="E1249" s="35">
        <f t="shared" si="319"/>
        <v>1.1030175916620272E-2</v>
      </c>
      <c r="G1249">
        <f t="shared" si="315"/>
        <v>11.030175916620273</v>
      </c>
    </row>
    <row r="1250" spans="1:7" outlineLevel="7">
      <c r="A1250" s="20" t="s">
        <v>1428</v>
      </c>
      <c r="B1250" t="s">
        <v>307</v>
      </c>
      <c r="C1250">
        <v>15</v>
      </c>
      <c r="D1250" s="18">
        <v>0</v>
      </c>
      <c r="E1250" s="35">
        <f t="shared" si="319"/>
        <v>6.127875509233484E-3</v>
      </c>
      <c r="G1250">
        <f t="shared" si="315"/>
        <v>6.1278755092334842</v>
      </c>
    </row>
    <row r="1251" spans="1:7" outlineLevel="7">
      <c r="A1251" s="20" t="s">
        <v>1429</v>
      </c>
      <c r="B1251" t="s">
        <v>309</v>
      </c>
      <c r="C1251">
        <v>17</v>
      </c>
      <c r="D1251" s="18">
        <v>0</v>
      </c>
      <c r="E1251" s="35">
        <f t="shared" si="319"/>
        <v>6.9449255771312831E-3</v>
      </c>
      <c r="G1251">
        <f t="shared" si="315"/>
        <v>6.9449255771312828</v>
      </c>
    </row>
    <row r="1252" spans="1:7" outlineLevel="7">
      <c r="A1252" s="20" t="s">
        <v>1430</v>
      </c>
      <c r="B1252" t="s">
        <v>311</v>
      </c>
      <c r="C1252">
        <v>25</v>
      </c>
      <c r="D1252" s="18">
        <v>0</v>
      </c>
      <c r="E1252" s="35">
        <f t="shared" si="319"/>
        <v>1.0213125848722474E-2</v>
      </c>
      <c r="G1252">
        <f t="shared" si="315"/>
        <v>10.213125848722473</v>
      </c>
    </row>
    <row r="1253" spans="1:7" outlineLevel="7">
      <c r="A1253" s="20" t="s">
        <v>1431</v>
      </c>
      <c r="B1253" t="s">
        <v>313</v>
      </c>
      <c r="C1253">
        <v>9</v>
      </c>
      <c r="D1253" s="18">
        <v>0</v>
      </c>
      <c r="E1253" s="35">
        <f t="shared" si="319"/>
        <v>3.6767253055400907E-3</v>
      </c>
      <c r="G1253">
        <f t="shared" si="315"/>
        <v>3.6767253055400908</v>
      </c>
    </row>
    <row r="1254" spans="1:7" outlineLevel="7">
      <c r="A1254" s="20" t="s">
        <v>1432</v>
      </c>
      <c r="B1254" t="s">
        <v>315</v>
      </c>
      <c r="C1254">
        <v>150</v>
      </c>
      <c r="D1254" s="18">
        <v>0</v>
      </c>
      <c r="E1254" s="26">
        <f>C1254*$E$1244/($C$1245+$C$1254)</f>
        <v>0.13454683183316996</v>
      </c>
      <c r="G1254" s="72">
        <f>SUM(G1255:G1266)</f>
        <v>134.54683183316996</v>
      </c>
    </row>
    <row r="1255" spans="1:7" outlineLevel="7">
      <c r="A1255" s="20" t="s">
        <v>1433</v>
      </c>
      <c r="B1255" t="s">
        <v>137</v>
      </c>
      <c r="C1255">
        <v>1</v>
      </c>
      <c r="D1255" s="18">
        <v>0</v>
      </c>
      <c r="E1255" s="35">
        <f>$E$1254*C1255/SUM($C$1255:$C$1266)</f>
        <v>4.5149943568177837E-4</v>
      </c>
      <c r="G1255">
        <f t="shared" si="315"/>
        <v>0.45149943568177836</v>
      </c>
    </row>
    <row r="1256" spans="1:7" outlineLevel="7">
      <c r="A1256" s="20" t="s">
        <v>1434</v>
      </c>
      <c r="B1256" t="s">
        <v>125</v>
      </c>
      <c r="C1256">
        <v>2</v>
      </c>
      <c r="D1256" s="18">
        <v>0</v>
      </c>
      <c r="E1256" s="35">
        <f t="shared" ref="E1256:E1266" si="320">$E$1254*C1256/SUM($C$1255:$C$1266)</f>
        <v>9.0299887136355674E-4</v>
      </c>
      <c r="G1256">
        <f t="shared" si="315"/>
        <v>0.90299887136355672</v>
      </c>
    </row>
    <row r="1257" spans="1:7" outlineLevel="7">
      <c r="A1257" s="20" t="s">
        <v>1435</v>
      </c>
      <c r="B1257" t="s">
        <v>254</v>
      </c>
      <c r="C1257">
        <v>6</v>
      </c>
      <c r="D1257" s="18">
        <v>0</v>
      </c>
      <c r="E1257" s="35">
        <f t="shared" si="320"/>
        <v>2.7089966140906702E-3</v>
      </c>
      <c r="G1257">
        <f t="shared" si="315"/>
        <v>2.7089966140906703</v>
      </c>
    </row>
    <row r="1258" spans="1:7" outlineLevel="7">
      <c r="A1258" s="20" t="s">
        <v>1436</v>
      </c>
      <c r="B1258" t="s">
        <v>320</v>
      </c>
      <c r="C1258">
        <v>30</v>
      </c>
      <c r="D1258" s="18">
        <v>0</v>
      </c>
      <c r="E1258" s="35">
        <f t="shared" si="320"/>
        <v>1.3544983070453353E-2</v>
      </c>
      <c r="G1258">
        <f t="shared" si="315"/>
        <v>13.544983070453354</v>
      </c>
    </row>
    <row r="1259" spans="1:7" outlineLevel="7">
      <c r="A1259" s="20" t="s">
        <v>1437</v>
      </c>
      <c r="B1259" t="s">
        <v>322</v>
      </c>
      <c r="C1259">
        <v>15</v>
      </c>
      <c r="D1259" s="18">
        <v>0</v>
      </c>
      <c r="E1259" s="35">
        <f t="shared" si="320"/>
        <v>6.7724915352266766E-3</v>
      </c>
      <c r="G1259">
        <f t="shared" si="315"/>
        <v>6.7724915352266768</v>
      </c>
    </row>
    <row r="1260" spans="1:7" outlineLevel="7">
      <c r="A1260" s="20" t="s">
        <v>1438</v>
      </c>
      <c r="B1260" t="s">
        <v>324</v>
      </c>
      <c r="C1260">
        <v>25</v>
      </c>
      <c r="D1260" s="18">
        <v>0</v>
      </c>
      <c r="E1260" s="35">
        <f t="shared" si="320"/>
        <v>1.1287485892044459E-2</v>
      </c>
      <c r="G1260">
        <f t="shared" si="315"/>
        <v>11.28748589204446</v>
      </c>
    </row>
    <row r="1261" spans="1:7" outlineLevel="7">
      <c r="A1261" s="20" t="s">
        <v>1439</v>
      </c>
      <c r="B1261" t="s">
        <v>326</v>
      </c>
      <c r="C1261">
        <v>26</v>
      </c>
      <c r="D1261" s="18">
        <v>0</v>
      </c>
      <c r="E1261" s="35">
        <f t="shared" si="320"/>
        <v>1.1738985327726237E-2</v>
      </c>
      <c r="G1261">
        <f t="shared" si="315"/>
        <v>11.738985327726237</v>
      </c>
    </row>
    <row r="1262" spans="1:7" outlineLevel="7">
      <c r="A1262" s="20" t="s">
        <v>1440</v>
      </c>
      <c r="B1262" t="s">
        <v>328</v>
      </c>
      <c r="C1262">
        <v>26</v>
      </c>
      <c r="D1262" s="18">
        <v>0</v>
      </c>
      <c r="E1262" s="35">
        <f t="shared" si="320"/>
        <v>1.1738985327726237E-2</v>
      </c>
      <c r="G1262">
        <f t="shared" si="315"/>
        <v>11.738985327726237</v>
      </c>
    </row>
    <row r="1263" spans="1:7" outlineLevel="7">
      <c r="A1263" s="20" t="s">
        <v>1441</v>
      </c>
      <c r="B1263" t="s">
        <v>330</v>
      </c>
      <c r="C1263">
        <v>15</v>
      </c>
      <c r="D1263" s="18">
        <v>0</v>
      </c>
      <c r="E1263" s="35">
        <f t="shared" si="320"/>
        <v>6.7724915352266766E-3</v>
      </c>
      <c r="G1263">
        <f t="shared" si="315"/>
        <v>6.7724915352266768</v>
      </c>
    </row>
    <row r="1264" spans="1:7" outlineLevel="7">
      <c r="A1264" s="20" t="s">
        <v>1442</v>
      </c>
      <c r="B1264" t="s">
        <v>332</v>
      </c>
      <c r="C1264">
        <v>12</v>
      </c>
      <c r="D1264" s="18">
        <v>0</v>
      </c>
      <c r="E1264" s="35">
        <f t="shared" si="320"/>
        <v>5.4179932281813404E-3</v>
      </c>
      <c r="G1264">
        <f t="shared" si="315"/>
        <v>5.4179932281813405</v>
      </c>
    </row>
    <row r="1265" spans="1:7" outlineLevel="7">
      <c r="A1265" s="20" t="s">
        <v>1443</v>
      </c>
      <c r="B1265" t="s">
        <v>334</v>
      </c>
      <c r="C1265">
        <v>12</v>
      </c>
      <c r="D1265" s="18">
        <v>0</v>
      </c>
      <c r="E1265" s="35">
        <f t="shared" si="320"/>
        <v>5.4179932281813404E-3</v>
      </c>
      <c r="G1265">
        <f t="shared" si="315"/>
        <v>5.4179932281813405</v>
      </c>
    </row>
    <row r="1266" spans="1:7" outlineLevel="7">
      <c r="A1266" s="20" t="s">
        <v>1444</v>
      </c>
      <c r="B1266" t="s">
        <v>336</v>
      </c>
      <c r="C1266">
        <v>128</v>
      </c>
      <c r="D1266" s="18">
        <v>0</v>
      </c>
      <c r="E1266" s="35">
        <f t="shared" si="320"/>
        <v>5.7791927767267631E-2</v>
      </c>
      <c r="G1266">
        <f t="shared" si="315"/>
        <v>57.79192776726763</v>
      </c>
    </row>
    <row r="1267" spans="1:7" s="33" customFormat="1" outlineLevel="6">
      <c r="A1267" s="32" t="s">
        <v>1445</v>
      </c>
      <c r="B1267" s="33" t="s">
        <v>286</v>
      </c>
      <c r="C1267" s="33">
        <v>79</v>
      </c>
      <c r="D1267" s="34">
        <v>0</v>
      </c>
      <c r="E1267" s="26">
        <f>C1267*$E$1243/($C$1244+$C$1267)</f>
        <v>9.2592139737991269E-2</v>
      </c>
      <c r="G1267" s="72">
        <f>SUM(G1268,G1275)</f>
        <v>92.592139737991261</v>
      </c>
    </row>
    <row r="1268" spans="1:7" outlineLevel="7">
      <c r="A1268" s="20" t="s">
        <v>1446</v>
      </c>
      <c r="B1268" t="s">
        <v>300</v>
      </c>
      <c r="C1268">
        <v>79</v>
      </c>
      <c r="D1268" s="18">
        <v>0</v>
      </c>
      <c r="E1268" s="26">
        <f>C1268*$E$1267/($C$1268+$C$1275)</f>
        <v>4.688960922629045E-2</v>
      </c>
      <c r="G1268" s="72">
        <f>SUM(G1269:G1274)</f>
        <v>46.889609226290446</v>
      </c>
    </row>
    <row r="1269" spans="1:7" outlineLevel="7">
      <c r="A1269" s="20" t="s">
        <v>1447</v>
      </c>
      <c r="B1269" t="s">
        <v>137</v>
      </c>
      <c r="C1269">
        <v>2</v>
      </c>
      <c r="D1269" s="18">
        <v>0</v>
      </c>
      <c r="E1269" s="35">
        <f>$E$1268*C1269/SUM($C$1269:$C$1274)</f>
        <v>7.880606592653857E-4</v>
      </c>
      <c r="G1269">
        <f t="shared" si="315"/>
        <v>0.78806065926538571</v>
      </c>
    </row>
    <row r="1270" spans="1:7" outlineLevel="7">
      <c r="A1270" s="20" t="s">
        <v>1448</v>
      </c>
      <c r="B1270" t="s">
        <v>125</v>
      </c>
      <c r="C1270">
        <v>2</v>
      </c>
      <c r="D1270" s="18">
        <v>0</v>
      </c>
      <c r="E1270" s="35">
        <f t="shared" ref="E1270:E1274" si="321">$E$1268*C1270/SUM($C$1269:$C$1274)</f>
        <v>7.880606592653857E-4</v>
      </c>
      <c r="G1270">
        <f t="shared" si="315"/>
        <v>0.78806065926538571</v>
      </c>
    </row>
    <row r="1271" spans="1:7" outlineLevel="7">
      <c r="A1271" s="20" t="s">
        <v>1449</v>
      </c>
      <c r="B1271" t="s">
        <v>254</v>
      </c>
      <c r="C1271">
        <v>11</v>
      </c>
      <c r="D1271" s="18">
        <v>0</v>
      </c>
      <c r="E1271" s="35">
        <f t="shared" si="321"/>
        <v>4.3343336259596219E-3</v>
      </c>
      <c r="G1271">
        <f t="shared" si="315"/>
        <v>4.3343336259596219</v>
      </c>
    </row>
    <row r="1272" spans="1:7" outlineLevel="7">
      <c r="A1272" s="20" t="s">
        <v>1450</v>
      </c>
      <c r="B1272" t="s">
        <v>343</v>
      </c>
      <c r="C1272">
        <v>12</v>
      </c>
      <c r="D1272" s="18">
        <v>0</v>
      </c>
      <c r="E1272" s="35">
        <f t="shared" si="321"/>
        <v>4.7283639555923138E-3</v>
      </c>
      <c r="G1272">
        <f t="shared" si="315"/>
        <v>4.7283639555923136</v>
      </c>
    </row>
    <row r="1273" spans="1:7" outlineLevel="7">
      <c r="A1273" s="20" t="s">
        <v>1451</v>
      </c>
      <c r="B1273" t="s">
        <v>345</v>
      </c>
      <c r="C1273">
        <v>13</v>
      </c>
      <c r="D1273" s="18">
        <v>0</v>
      </c>
      <c r="E1273" s="35">
        <f t="shared" si="321"/>
        <v>5.1223942852250074E-3</v>
      </c>
      <c r="G1273">
        <f t="shared" si="315"/>
        <v>5.1223942852250071</v>
      </c>
    </row>
    <row r="1274" spans="1:7" outlineLevel="7">
      <c r="A1274" s="20" t="s">
        <v>1452</v>
      </c>
      <c r="B1274" t="s">
        <v>347</v>
      </c>
      <c r="C1274">
        <v>79</v>
      </c>
      <c r="D1274" s="18">
        <v>0</v>
      </c>
      <c r="E1274" s="35">
        <f t="shared" si="321"/>
        <v>3.1128396040982737E-2</v>
      </c>
      <c r="G1274">
        <f t="shared" si="315"/>
        <v>31.128396040982736</v>
      </c>
    </row>
    <row r="1275" spans="1:7" outlineLevel="7">
      <c r="A1275" s="20" t="s">
        <v>1453</v>
      </c>
      <c r="B1275" t="s">
        <v>315</v>
      </c>
      <c r="C1275">
        <v>77</v>
      </c>
      <c r="D1275" s="18">
        <v>0</v>
      </c>
      <c r="E1275" s="26">
        <f>C1275*$E$1267/($C$1268+$C$1275)</f>
        <v>4.5702530511700819E-2</v>
      </c>
      <c r="G1275" s="72">
        <f>SUM(G1276:G1283)</f>
        <v>45.702530511700814</v>
      </c>
    </row>
    <row r="1276" spans="1:7" outlineLevel="7">
      <c r="A1276" s="20" t="s">
        <v>1454</v>
      </c>
      <c r="B1276" t="s">
        <v>137</v>
      </c>
      <c r="C1276">
        <v>1</v>
      </c>
      <c r="D1276" s="18">
        <v>0</v>
      </c>
      <c r="E1276" s="35">
        <f>$E$1275*C1276/SUM($C$1276:$C$1283)</f>
        <v>3.3359511322409357E-4</v>
      </c>
      <c r="G1276">
        <f t="shared" si="315"/>
        <v>0.33359511322409358</v>
      </c>
    </row>
    <row r="1277" spans="1:7" outlineLevel="7">
      <c r="A1277" s="20" t="s">
        <v>1455</v>
      </c>
      <c r="B1277" t="s">
        <v>125</v>
      </c>
      <c r="C1277">
        <v>2</v>
      </c>
      <c r="D1277" s="18">
        <v>0</v>
      </c>
      <c r="E1277" s="35">
        <f t="shared" ref="E1277:E1283" si="322">$E$1275*C1277/SUM($C$1276:$C$1283)</f>
        <v>6.6719022644818715E-4</v>
      </c>
      <c r="G1277">
        <f t="shared" si="315"/>
        <v>0.66719022644818715</v>
      </c>
    </row>
    <row r="1278" spans="1:7" outlineLevel="7">
      <c r="A1278" s="20" t="s">
        <v>1456</v>
      </c>
      <c r="B1278" t="s">
        <v>254</v>
      </c>
      <c r="C1278">
        <v>10</v>
      </c>
      <c r="D1278" s="18">
        <v>0</v>
      </c>
      <c r="E1278" s="35">
        <f t="shared" si="322"/>
        <v>3.3359511322409354E-3</v>
      </c>
      <c r="G1278">
        <f t="shared" si="315"/>
        <v>3.3359511322409352</v>
      </c>
    </row>
    <row r="1279" spans="1:7" outlineLevel="7">
      <c r="A1279" s="20" t="s">
        <v>1457</v>
      </c>
      <c r="B1279" t="s">
        <v>353</v>
      </c>
      <c r="C1279">
        <v>12</v>
      </c>
      <c r="D1279" s="18">
        <v>0</v>
      </c>
      <c r="E1279" s="35">
        <f t="shared" si="322"/>
        <v>4.0031413586891227E-3</v>
      </c>
      <c r="G1279">
        <f t="shared" si="315"/>
        <v>4.0031413586891222</v>
      </c>
    </row>
    <row r="1280" spans="1:7" outlineLevel="7">
      <c r="A1280" s="20" t="s">
        <v>1458</v>
      </c>
      <c r="B1280" t="s">
        <v>355</v>
      </c>
      <c r="C1280">
        <v>15</v>
      </c>
      <c r="D1280" s="18">
        <v>0</v>
      </c>
      <c r="E1280" s="35">
        <f t="shared" si="322"/>
        <v>5.003926698361404E-3</v>
      </c>
      <c r="G1280">
        <f t="shared" si="315"/>
        <v>5.0039266983614041</v>
      </c>
    </row>
    <row r="1281" spans="1:7" outlineLevel="7">
      <c r="A1281" s="20" t="s">
        <v>1459</v>
      </c>
      <c r="B1281" t="s">
        <v>345</v>
      </c>
      <c r="C1281">
        <v>10</v>
      </c>
      <c r="D1281" s="18">
        <v>0</v>
      </c>
      <c r="E1281" s="35">
        <f t="shared" si="322"/>
        <v>3.3359511322409354E-3</v>
      </c>
      <c r="G1281">
        <f t="shared" si="315"/>
        <v>3.3359511322409352</v>
      </c>
    </row>
    <row r="1282" spans="1:7" outlineLevel="7">
      <c r="A1282" s="20" t="s">
        <v>1460</v>
      </c>
      <c r="B1282" t="s">
        <v>358</v>
      </c>
      <c r="C1282">
        <v>10</v>
      </c>
      <c r="D1282" s="18">
        <v>0</v>
      </c>
      <c r="E1282" s="35">
        <f t="shared" si="322"/>
        <v>3.3359511322409354E-3</v>
      </c>
      <c r="G1282">
        <f t="shared" ref="G1282:G1292" si="323">E1282*$H$1</f>
        <v>3.3359511322409352</v>
      </c>
    </row>
    <row r="1283" spans="1:7" outlineLevel="7">
      <c r="A1283" s="20" t="s">
        <v>1461</v>
      </c>
      <c r="B1283" t="s">
        <v>360</v>
      </c>
      <c r="C1283">
        <v>77</v>
      </c>
      <c r="D1283" s="18">
        <v>0</v>
      </c>
      <c r="E1283" s="35">
        <f t="shared" si="322"/>
        <v>2.5686823718255203E-2</v>
      </c>
      <c r="G1283">
        <f t="shared" si="323"/>
        <v>25.686823718255201</v>
      </c>
    </row>
    <row r="1284" spans="1:7" s="30" customFormat="1" outlineLevel="5">
      <c r="A1284" s="29" t="s">
        <v>1462</v>
      </c>
      <c r="B1284" s="30" t="s">
        <v>362</v>
      </c>
      <c r="C1284" s="30">
        <v>90</v>
      </c>
      <c r="D1284" s="31">
        <v>0</v>
      </c>
      <c r="E1284" s="37">
        <v>0.25009999999999999</v>
      </c>
      <c r="F1284" s="1">
        <f t="shared" ref="F1284" si="324">D1284*E1284</f>
        <v>0</v>
      </c>
      <c r="G1284" s="81">
        <f>SUM(G1285:G1292)</f>
        <v>250.1</v>
      </c>
    </row>
    <row r="1285" spans="1:7" outlineLevel="6">
      <c r="A1285" s="20" t="s">
        <v>1463</v>
      </c>
      <c r="B1285" t="s">
        <v>137</v>
      </c>
      <c r="C1285">
        <v>1</v>
      </c>
      <c r="D1285" s="18">
        <v>0</v>
      </c>
      <c r="E1285" s="35">
        <f>$E$1284*C1285/SUM($C$1285:$C$1292)</f>
        <v>1.2760204081632652E-3</v>
      </c>
      <c r="G1285">
        <f t="shared" si="323"/>
        <v>1.2760204081632651</v>
      </c>
    </row>
    <row r="1286" spans="1:7" outlineLevel="6">
      <c r="A1286" s="20" t="s">
        <v>1464</v>
      </c>
      <c r="B1286" t="s">
        <v>125</v>
      </c>
      <c r="C1286">
        <v>4</v>
      </c>
      <c r="D1286" s="18">
        <v>0</v>
      </c>
      <c r="E1286" s="35">
        <f t="shared" ref="E1286:E1292" si="325">$E$1284*C1286/SUM($C$1285:$C$1292)</f>
        <v>5.1040816326530609E-3</v>
      </c>
      <c r="G1286">
        <f t="shared" si="323"/>
        <v>5.1040816326530605</v>
      </c>
    </row>
    <row r="1287" spans="1:7" outlineLevel="6">
      <c r="A1287" s="20" t="s">
        <v>1465</v>
      </c>
      <c r="B1287" t="s">
        <v>254</v>
      </c>
      <c r="C1287">
        <v>50</v>
      </c>
      <c r="D1287" s="18">
        <v>0</v>
      </c>
      <c r="E1287" s="35">
        <f t="shared" si="325"/>
        <v>6.3801020408163267E-2</v>
      </c>
      <c r="G1287">
        <f t="shared" si="323"/>
        <v>63.801020408163268</v>
      </c>
    </row>
    <row r="1288" spans="1:7" outlineLevel="6">
      <c r="A1288" s="20" t="s">
        <v>1466</v>
      </c>
      <c r="B1288" t="s">
        <v>367</v>
      </c>
      <c r="C1288">
        <v>25</v>
      </c>
      <c r="D1288" s="18">
        <v>0</v>
      </c>
      <c r="E1288" s="35">
        <f t="shared" si="325"/>
        <v>3.1900510204081634E-2</v>
      </c>
      <c r="G1288">
        <f t="shared" si="323"/>
        <v>31.900510204081634</v>
      </c>
    </row>
    <row r="1289" spans="1:7" outlineLevel="6">
      <c r="A1289" s="20" t="s">
        <v>1467</v>
      </c>
      <c r="B1289" t="s">
        <v>369</v>
      </c>
      <c r="C1289">
        <v>20</v>
      </c>
      <c r="D1289" s="18">
        <v>0</v>
      </c>
      <c r="E1289" s="35">
        <f t="shared" si="325"/>
        <v>2.5520408163265305E-2</v>
      </c>
      <c r="G1289">
        <f t="shared" si="323"/>
        <v>25.520408163265305</v>
      </c>
    </row>
    <row r="1290" spans="1:7" outlineLevel="6">
      <c r="A1290" s="20" t="s">
        <v>1468</v>
      </c>
      <c r="B1290" t="s">
        <v>371</v>
      </c>
      <c r="C1290">
        <v>15</v>
      </c>
      <c r="D1290" s="18">
        <v>0</v>
      </c>
      <c r="E1290" s="35">
        <f t="shared" si="325"/>
        <v>1.9140306122448981E-2</v>
      </c>
      <c r="G1290">
        <f t="shared" si="323"/>
        <v>19.14030612244898</v>
      </c>
    </row>
    <row r="1291" spans="1:7" outlineLevel="6">
      <c r="A1291" s="20" t="s">
        <v>1469</v>
      </c>
      <c r="B1291" t="s">
        <v>373</v>
      </c>
      <c r="C1291">
        <v>25</v>
      </c>
      <c r="D1291" s="18">
        <v>0</v>
      </c>
      <c r="E1291" s="35">
        <f t="shared" si="325"/>
        <v>3.1900510204081634E-2</v>
      </c>
      <c r="G1291">
        <f t="shared" si="323"/>
        <v>31.900510204081634</v>
      </c>
    </row>
    <row r="1292" spans="1:7" outlineLevel="6">
      <c r="A1292" s="20" t="s">
        <v>1470</v>
      </c>
      <c r="B1292" t="s">
        <v>375</v>
      </c>
      <c r="C1292">
        <v>56</v>
      </c>
      <c r="D1292" s="18">
        <v>0</v>
      </c>
      <c r="E1292" s="35">
        <f t="shared" si="325"/>
        <v>7.1457142857142858E-2</v>
      </c>
      <c r="G1292">
        <f t="shared" si="323"/>
        <v>71.457142857142856</v>
      </c>
    </row>
    <row r="1293" spans="1:7" s="27" customFormat="1" outlineLevel="3">
      <c r="A1293" s="49" t="s">
        <v>1471</v>
      </c>
      <c r="B1293" s="50" t="s">
        <v>17</v>
      </c>
      <c r="C1293" s="53">
        <v>525</v>
      </c>
      <c r="D1293" s="51">
        <v>0.11</v>
      </c>
      <c r="E1293" s="52">
        <f>SUM(E1294,E1331,E1420,E1436,E1443)</f>
        <v>3.2024999999999997</v>
      </c>
      <c r="F1293" s="52">
        <f>SUM(F1294,F1331,F1420,F1436,F1443)</f>
        <v>0.79208272388059719</v>
      </c>
      <c r="G1293" s="52">
        <f>SUM(G1294,G1331,G1420,G1436,G1443)</f>
        <v>3202.5</v>
      </c>
    </row>
    <row r="1294" spans="1:7" ht="20.25" outlineLevel="4">
      <c r="A1294" s="67" t="s">
        <v>1472</v>
      </c>
      <c r="B1294" s="68" t="s">
        <v>5</v>
      </c>
      <c r="C1294" s="68">
        <v>210</v>
      </c>
      <c r="D1294" s="69">
        <v>0.86</v>
      </c>
      <c r="E1294" s="70">
        <v>0.8357</v>
      </c>
      <c r="F1294" s="70">
        <f>SUM(F1295,F1305,F1313,F1322)</f>
        <v>0.79208272388059719</v>
      </c>
      <c r="G1294" s="70">
        <f>SUM(G1295,G1305,G1313,G1322)</f>
        <v>835.7</v>
      </c>
    </row>
    <row r="1295" spans="1:7" outlineLevel="5">
      <c r="A1295" s="20" t="s">
        <v>1473</v>
      </c>
      <c r="B1295" t="s">
        <v>1231</v>
      </c>
      <c r="C1295">
        <v>150</v>
      </c>
      <c r="D1295" s="18">
        <v>1</v>
      </c>
      <c r="E1295" s="26">
        <v>0.55510000000000004</v>
      </c>
      <c r="F1295" s="71">
        <f>SUM(F1296:F1304)</f>
        <v>0.55510000000000015</v>
      </c>
      <c r="G1295" s="81">
        <f>SUM(G1296:G1304)</f>
        <v>555.1</v>
      </c>
    </row>
    <row r="1296" spans="1:7" outlineLevel="6">
      <c r="A1296" s="20" t="s">
        <v>1474</v>
      </c>
      <c r="B1296" t="s">
        <v>1233</v>
      </c>
      <c r="C1296">
        <v>6</v>
      </c>
      <c r="D1296" s="18">
        <v>1</v>
      </c>
      <c r="E1296" s="35">
        <f>$E$1295*C1296/SUM($C$1296:$C$1304)</f>
        <v>2.0185454545454548E-2</v>
      </c>
      <c r="F1296" s="1">
        <f t="shared" ref="F1296:F1304" si="326">D1296*E1296</f>
        <v>2.0185454545454548E-2</v>
      </c>
      <c r="G1296">
        <f t="shared" ref="G1296:G1337" si="327">E1296*$H$1</f>
        <v>20.185454545454547</v>
      </c>
    </row>
    <row r="1297" spans="1:7" outlineLevel="6">
      <c r="A1297" s="20" t="s">
        <v>1475</v>
      </c>
      <c r="B1297" t="s">
        <v>1235</v>
      </c>
      <c r="C1297">
        <v>2</v>
      </c>
      <c r="D1297" s="18">
        <v>1</v>
      </c>
      <c r="E1297" s="35">
        <f t="shared" ref="E1297:E1304" si="328">$E$1295*C1297/SUM($C$1296:$C$1304)</f>
        <v>6.7284848484848491E-3</v>
      </c>
      <c r="F1297" s="1">
        <f t="shared" si="326"/>
        <v>6.7284848484848491E-3</v>
      </c>
      <c r="G1297">
        <f t="shared" si="327"/>
        <v>6.7284848484848494</v>
      </c>
    </row>
    <row r="1298" spans="1:7" outlineLevel="6">
      <c r="A1298" s="20" t="s">
        <v>1476</v>
      </c>
      <c r="B1298" t="s">
        <v>1237</v>
      </c>
      <c r="C1298">
        <v>2</v>
      </c>
      <c r="D1298" s="18">
        <v>1</v>
      </c>
      <c r="E1298" s="35">
        <f t="shared" si="328"/>
        <v>6.7284848484848491E-3</v>
      </c>
      <c r="F1298" s="1">
        <f t="shared" si="326"/>
        <v>6.7284848484848491E-3</v>
      </c>
      <c r="G1298">
        <f t="shared" si="327"/>
        <v>6.7284848484848494</v>
      </c>
    </row>
    <row r="1299" spans="1:7" outlineLevel="6">
      <c r="A1299" s="20" t="s">
        <v>1477</v>
      </c>
      <c r="B1299" t="s">
        <v>1239</v>
      </c>
      <c r="C1299">
        <v>35</v>
      </c>
      <c r="D1299" s="18">
        <v>1</v>
      </c>
      <c r="E1299" s="35">
        <f t="shared" si="328"/>
        <v>0.11774848484848485</v>
      </c>
      <c r="F1299" s="1">
        <f t="shared" si="326"/>
        <v>0.11774848484848485</v>
      </c>
      <c r="G1299">
        <f t="shared" si="327"/>
        <v>117.74848484848485</v>
      </c>
    </row>
    <row r="1300" spans="1:7" outlineLevel="6">
      <c r="A1300" s="20" t="s">
        <v>1478</v>
      </c>
      <c r="B1300" t="s">
        <v>1241</v>
      </c>
      <c r="C1300">
        <v>12</v>
      </c>
      <c r="D1300" s="18">
        <v>1</v>
      </c>
      <c r="E1300" s="35">
        <f t="shared" si="328"/>
        <v>4.0370909090909096E-2</v>
      </c>
      <c r="F1300" s="1">
        <f t="shared" si="326"/>
        <v>4.0370909090909096E-2</v>
      </c>
      <c r="G1300">
        <f t="shared" si="327"/>
        <v>40.370909090909095</v>
      </c>
    </row>
    <row r="1301" spans="1:7" outlineLevel="6">
      <c r="A1301" s="20" t="s">
        <v>1479</v>
      </c>
      <c r="B1301" t="s">
        <v>1243</v>
      </c>
      <c r="C1301">
        <v>5</v>
      </c>
      <c r="D1301" s="18">
        <v>1</v>
      </c>
      <c r="E1301" s="35">
        <f t="shared" si="328"/>
        <v>1.6821212121212122E-2</v>
      </c>
      <c r="F1301" s="1">
        <f t="shared" si="326"/>
        <v>1.6821212121212122E-2</v>
      </c>
      <c r="G1301">
        <f t="shared" si="327"/>
        <v>16.821212121212124</v>
      </c>
    </row>
    <row r="1302" spans="1:7" outlineLevel="6">
      <c r="A1302" s="20" t="s">
        <v>1480</v>
      </c>
      <c r="B1302" t="s">
        <v>1245</v>
      </c>
      <c r="C1302">
        <v>8</v>
      </c>
      <c r="D1302" s="18">
        <v>1</v>
      </c>
      <c r="E1302" s="35">
        <f t="shared" si="328"/>
        <v>2.6913939393939396E-2</v>
      </c>
      <c r="F1302" s="1">
        <f t="shared" si="326"/>
        <v>2.6913939393939396E-2</v>
      </c>
      <c r="G1302">
        <f t="shared" si="327"/>
        <v>26.913939393939398</v>
      </c>
    </row>
    <row r="1303" spans="1:7" outlineLevel="6">
      <c r="A1303" s="20" t="s">
        <v>1481</v>
      </c>
      <c r="B1303" t="s">
        <v>1247</v>
      </c>
      <c r="C1303">
        <v>9</v>
      </c>
      <c r="D1303" s="18">
        <v>1</v>
      </c>
      <c r="E1303" s="35">
        <f t="shared" si="328"/>
        <v>3.0278181818181822E-2</v>
      </c>
      <c r="F1303" s="1">
        <f t="shared" si="326"/>
        <v>3.0278181818181822E-2</v>
      </c>
      <c r="G1303">
        <f t="shared" si="327"/>
        <v>30.278181818181821</v>
      </c>
    </row>
    <row r="1304" spans="1:7" outlineLevel="6">
      <c r="A1304" s="20" t="s">
        <v>1482</v>
      </c>
      <c r="B1304" t="s">
        <v>1249</v>
      </c>
      <c r="C1304">
        <v>86</v>
      </c>
      <c r="D1304" s="18">
        <v>1</v>
      </c>
      <c r="E1304" s="35">
        <f t="shared" si="328"/>
        <v>0.28932484848484852</v>
      </c>
      <c r="F1304" s="1">
        <f t="shared" si="326"/>
        <v>0.28932484848484852</v>
      </c>
      <c r="G1304">
        <f t="shared" si="327"/>
        <v>289.32484848484853</v>
      </c>
    </row>
    <row r="1305" spans="1:7" s="30" customFormat="1" outlineLevel="5">
      <c r="A1305" s="29" t="s">
        <v>1483</v>
      </c>
      <c r="B1305" s="30" t="s">
        <v>1251</v>
      </c>
      <c r="C1305" s="30">
        <v>90</v>
      </c>
      <c r="D1305" s="31">
        <v>0.71</v>
      </c>
      <c r="E1305" s="37">
        <v>1.2200000000000001E-2</v>
      </c>
      <c r="F1305" s="71">
        <f>SUM(F1306:F1312)</f>
        <v>8.603731343283582E-3</v>
      </c>
      <c r="G1305" s="81">
        <f>SUM(G1306:G1312)</f>
        <v>12.200000000000001</v>
      </c>
    </row>
    <row r="1306" spans="1:7" outlineLevel="6">
      <c r="A1306" s="20" t="s">
        <v>1484</v>
      </c>
      <c r="B1306" t="s">
        <v>39</v>
      </c>
      <c r="C1306">
        <v>4</v>
      </c>
      <c r="D1306" s="18">
        <v>1</v>
      </c>
      <c r="E1306" s="35">
        <f>$E$1305*C1306/SUM($C$1306:$C$1312)</f>
        <v>3.6417910447761196E-4</v>
      </c>
      <c r="F1306" s="1">
        <f t="shared" ref="F1306:F1321" si="329">D1306*E1306</f>
        <v>3.6417910447761196E-4</v>
      </c>
      <c r="G1306">
        <f t="shared" si="327"/>
        <v>0.36417910447761198</v>
      </c>
    </row>
    <row r="1307" spans="1:7" outlineLevel="6">
      <c r="A1307" s="20" t="s">
        <v>1485</v>
      </c>
      <c r="B1307" t="s">
        <v>41</v>
      </c>
      <c r="C1307">
        <v>2</v>
      </c>
      <c r="D1307" s="18">
        <v>1</v>
      </c>
      <c r="E1307" s="35">
        <f t="shared" ref="E1307:E1312" si="330">$E$1305*C1307/SUM($C$1306:$C$1312)</f>
        <v>1.8208955223880598E-4</v>
      </c>
      <c r="F1307" s="1">
        <f t="shared" si="329"/>
        <v>1.8208955223880598E-4</v>
      </c>
      <c r="G1307">
        <f t="shared" si="327"/>
        <v>0.18208955223880599</v>
      </c>
    </row>
    <row r="1308" spans="1:7" outlineLevel="6">
      <c r="A1308" s="20" t="s">
        <v>1486</v>
      </c>
      <c r="B1308" t="s">
        <v>1255</v>
      </c>
      <c r="C1308">
        <v>2</v>
      </c>
      <c r="D1308" s="18">
        <v>1</v>
      </c>
      <c r="E1308" s="35">
        <f t="shared" si="330"/>
        <v>1.8208955223880598E-4</v>
      </c>
      <c r="F1308" s="1">
        <f t="shared" si="329"/>
        <v>1.8208955223880598E-4</v>
      </c>
      <c r="G1308">
        <f t="shared" si="327"/>
        <v>0.18208955223880599</v>
      </c>
    </row>
    <row r="1309" spans="1:7" outlineLevel="6">
      <c r="A1309" s="20" t="s">
        <v>1487</v>
      </c>
      <c r="B1309" t="s">
        <v>1257</v>
      </c>
      <c r="C1309">
        <v>5</v>
      </c>
      <c r="D1309" s="18">
        <v>1</v>
      </c>
      <c r="E1309" s="35">
        <f t="shared" si="330"/>
        <v>4.5522388059701495E-4</v>
      </c>
      <c r="F1309" s="1">
        <f t="shared" si="329"/>
        <v>4.5522388059701495E-4</v>
      </c>
      <c r="G1309">
        <f t="shared" si="327"/>
        <v>0.45522388059701496</v>
      </c>
    </row>
    <row r="1310" spans="1:7" outlineLevel="6">
      <c r="A1310" s="20" t="s">
        <v>1488</v>
      </c>
      <c r="B1310" t="s">
        <v>49</v>
      </c>
      <c r="C1310">
        <v>2</v>
      </c>
      <c r="D1310" s="18">
        <v>1</v>
      </c>
      <c r="E1310" s="35">
        <f t="shared" si="330"/>
        <v>1.8208955223880598E-4</v>
      </c>
      <c r="F1310" s="1">
        <f t="shared" si="329"/>
        <v>1.8208955223880598E-4</v>
      </c>
      <c r="G1310">
        <f t="shared" si="327"/>
        <v>0.18208955223880599</v>
      </c>
    </row>
    <row r="1311" spans="1:7" outlineLevel="6">
      <c r="A1311" s="20" t="s">
        <v>1489</v>
      </c>
      <c r="B1311" t="s">
        <v>1260</v>
      </c>
      <c r="C1311">
        <v>40</v>
      </c>
      <c r="D1311" s="18">
        <v>1</v>
      </c>
      <c r="E1311" s="35">
        <f t="shared" si="330"/>
        <v>3.6417910447761196E-3</v>
      </c>
      <c r="F1311" s="1">
        <f t="shared" si="329"/>
        <v>3.6417910447761196E-3</v>
      </c>
      <c r="G1311">
        <f t="shared" si="327"/>
        <v>3.6417910447761197</v>
      </c>
    </row>
    <row r="1312" spans="1:7" outlineLevel="6">
      <c r="A1312" s="20" t="s">
        <v>1490</v>
      </c>
      <c r="B1312" t="s">
        <v>1262</v>
      </c>
      <c r="C1312">
        <v>79</v>
      </c>
      <c r="D1312" s="18">
        <v>0.5</v>
      </c>
      <c r="E1312" s="35">
        <f t="shared" si="330"/>
        <v>7.1925373134328367E-3</v>
      </c>
      <c r="F1312" s="1">
        <f t="shared" si="329"/>
        <v>3.5962686567164183E-3</v>
      </c>
      <c r="G1312">
        <f t="shared" si="327"/>
        <v>7.1925373134328368</v>
      </c>
    </row>
    <row r="1313" spans="1:7" s="30" customFormat="1" outlineLevel="5">
      <c r="A1313" s="29" t="s">
        <v>1491</v>
      </c>
      <c r="B1313" s="30" t="s">
        <v>37</v>
      </c>
      <c r="C1313" s="30">
        <v>165</v>
      </c>
      <c r="D1313" s="31">
        <v>0.85</v>
      </c>
      <c r="E1313" s="37">
        <v>0.1159</v>
      </c>
      <c r="F1313" s="71">
        <f>SUM(F1314:F1321)</f>
        <v>9.8601492537313457E-2</v>
      </c>
      <c r="G1313" s="81">
        <f>SUM(G1314:G1321)</f>
        <v>115.9</v>
      </c>
    </row>
    <row r="1314" spans="1:7" outlineLevel="6">
      <c r="A1314" s="20" t="s">
        <v>1492</v>
      </c>
      <c r="B1314" t="s">
        <v>39</v>
      </c>
      <c r="C1314">
        <v>4</v>
      </c>
      <c r="D1314" s="18">
        <v>1</v>
      </c>
      <c r="E1314" s="35">
        <f>$E$1313*C1314/SUM($C$1314:$C$1321)</f>
        <v>2.3064676616915422E-3</v>
      </c>
      <c r="F1314" s="1">
        <f t="shared" si="329"/>
        <v>2.3064676616915422E-3</v>
      </c>
      <c r="G1314">
        <f t="shared" si="327"/>
        <v>2.306467661691542</v>
      </c>
    </row>
    <row r="1315" spans="1:7" outlineLevel="6">
      <c r="A1315" s="20" t="s">
        <v>1493</v>
      </c>
      <c r="B1315" t="s">
        <v>41</v>
      </c>
      <c r="C1315">
        <v>2</v>
      </c>
      <c r="D1315" s="18">
        <v>1</v>
      </c>
      <c r="E1315" s="35">
        <f t="shared" ref="E1315:E1321" si="331">$E$1313*C1315/SUM($C$1314:$C$1321)</f>
        <v>1.1532338308457711E-3</v>
      </c>
      <c r="F1315" s="1">
        <f t="shared" si="329"/>
        <v>1.1532338308457711E-3</v>
      </c>
      <c r="G1315">
        <f t="shared" si="327"/>
        <v>1.153233830845771</v>
      </c>
    </row>
    <row r="1316" spans="1:7" outlineLevel="6">
      <c r="A1316" s="20" t="s">
        <v>1494</v>
      </c>
      <c r="B1316" t="s">
        <v>43</v>
      </c>
      <c r="C1316">
        <v>8</v>
      </c>
      <c r="D1316" s="18">
        <v>1</v>
      </c>
      <c r="E1316" s="35">
        <f t="shared" si="331"/>
        <v>4.6129353233830845E-3</v>
      </c>
      <c r="F1316" s="1">
        <f t="shared" si="329"/>
        <v>4.6129353233830845E-3</v>
      </c>
      <c r="G1316">
        <f t="shared" si="327"/>
        <v>4.6129353233830841</v>
      </c>
    </row>
    <row r="1317" spans="1:7" outlineLevel="6">
      <c r="A1317" s="20" t="s">
        <v>1495</v>
      </c>
      <c r="B1317" t="s">
        <v>45</v>
      </c>
      <c r="C1317">
        <v>5</v>
      </c>
      <c r="D1317" s="18">
        <v>1</v>
      </c>
      <c r="E1317" s="35">
        <f t="shared" si="331"/>
        <v>2.883084577114428E-3</v>
      </c>
      <c r="F1317" s="1">
        <f t="shared" si="329"/>
        <v>2.883084577114428E-3</v>
      </c>
      <c r="G1317">
        <f t="shared" si="327"/>
        <v>2.883084577114428</v>
      </c>
    </row>
    <row r="1318" spans="1:7" outlineLevel="6">
      <c r="A1318" s="20" t="s">
        <v>1496</v>
      </c>
      <c r="B1318" t="s">
        <v>47</v>
      </c>
      <c r="C1318">
        <v>25</v>
      </c>
      <c r="D1318" s="18">
        <v>1</v>
      </c>
      <c r="E1318" s="35">
        <f t="shared" si="331"/>
        <v>1.4415422885572139E-2</v>
      </c>
      <c r="F1318" s="1">
        <f t="shared" si="329"/>
        <v>1.4415422885572139E-2</v>
      </c>
      <c r="G1318">
        <f t="shared" si="327"/>
        <v>14.41542288557214</v>
      </c>
    </row>
    <row r="1319" spans="1:7" outlineLevel="6">
      <c r="A1319" s="20" t="s">
        <v>1497</v>
      </c>
      <c r="B1319" t="s">
        <v>49</v>
      </c>
      <c r="C1319">
        <v>7</v>
      </c>
      <c r="D1319" s="18">
        <v>1</v>
      </c>
      <c r="E1319" s="35">
        <f t="shared" si="331"/>
        <v>4.0363184079601992E-3</v>
      </c>
      <c r="F1319" s="1">
        <f t="shared" si="329"/>
        <v>4.0363184079601992E-3</v>
      </c>
      <c r="G1319">
        <f t="shared" si="327"/>
        <v>4.0363184079601995</v>
      </c>
    </row>
    <row r="1320" spans="1:7" outlineLevel="6">
      <c r="A1320" s="20" t="s">
        <v>1498</v>
      </c>
      <c r="B1320" t="s">
        <v>51</v>
      </c>
      <c r="C1320">
        <v>60</v>
      </c>
      <c r="D1320" s="18">
        <v>0.8</v>
      </c>
      <c r="E1320" s="35">
        <f t="shared" si="331"/>
        <v>3.4597014925373135E-2</v>
      </c>
      <c r="F1320" s="1">
        <f t="shared" si="329"/>
        <v>2.767761194029851E-2</v>
      </c>
      <c r="G1320">
        <f t="shared" si="327"/>
        <v>34.597014925373138</v>
      </c>
    </row>
    <row r="1321" spans="1:7" outlineLevel="6">
      <c r="A1321" s="20" t="s">
        <v>1499</v>
      </c>
      <c r="B1321" t="s">
        <v>53</v>
      </c>
      <c r="C1321">
        <v>90</v>
      </c>
      <c r="D1321" s="18">
        <v>0.8</v>
      </c>
      <c r="E1321" s="35">
        <f t="shared" si="331"/>
        <v>5.1895522388059709E-2</v>
      </c>
      <c r="F1321" s="1">
        <f t="shared" si="329"/>
        <v>4.1516417910447773E-2</v>
      </c>
      <c r="G1321">
        <f t="shared" si="327"/>
        <v>51.89552238805971</v>
      </c>
    </row>
    <row r="1322" spans="1:7" s="30" customFormat="1" outlineLevel="5">
      <c r="A1322" s="29" t="s">
        <v>1500</v>
      </c>
      <c r="B1322" s="30" t="s">
        <v>55</v>
      </c>
      <c r="C1322" s="30">
        <v>165</v>
      </c>
      <c r="D1322" s="31">
        <v>0.85</v>
      </c>
      <c r="E1322" s="37">
        <v>0.1525</v>
      </c>
      <c r="F1322" s="71">
        <f>SUM(F1323:F1330)</f>
        <v>0.12977749999999999</v>
      </c>
      <c r="G1322" s="81">
        <f>SUM(G1323:G1330)</f>
        <v>152.5</v>
      </c>
    </row>
    <row r="1323" spans="1:7" outlineLevel="6">
      <c r="A1323" s="20" t="s">
        <v>1501</v>
      </c>
      <c r="B1323" t="s">
        <v>39</v>
      </c>
      <c r="C1323">
        <v>4</v>
      </c>
      <c r="D1323" s="18">
        <v>1</v>
      </c>
      <c r="E1323" s="35">
        <f>$E$1322*C1323/SUM($C$1323:$C$1330)</f>
        <v>3.0499999999999998E-3</v>
      </c>
      <c r="F1323" s="1">
        <f t="shared" ref="F1323:F1330" si="332">D1323*E1323</f>
        <v>3.0499999999999998E-3</v>
      </c>
      <c r="G1323">
        <f t="shared" si="327"/>
        <v>3.05</v>
      </c>
    </row>
    <row r="1324" spans="1:7" outlineLevel="6">
      <c r="A1324" s="20" t="s">
        <v>1502</v>
      </c>
      <c r="B1324" t="s">
        <v>41</v>
      </c>
      <c r="C1324">
        <v>2</v>
      </c>
      <c r="D1324" s="18">
        <v>1</v>
      </c>
      <c r="E1324" s="35">
        <f t="shared" ref="E1324:E1330" si="333">$E$1322*C1324/SUM($C$1323:$C$1330)</f>
        <v>1.5249999999999999E-3</v>
      </c>
      <c r="F1324" s="1">
        <f t="shared" si="332"/>
        <v>1.5249999999999999E-3</v>
      </c>
      <c r="G1324">
        <f t="shared" si="327"/>
        <v>1.5249999999999999</v>
      </c>
    </row>
    <row r="1325" spans="1:7" outlineLevel="6">
      <c r="A1325" s="20" t="s">
        <v>1503</v>
      </c>
      <c r="B1325" t="s">
        <v>59</v>
      </c>
      <c r="C1325">
        <v>8</v>
      </c>
      <c r="D1325" s="18">
        <v>1</v>
      </c>
      <c r="E1325" s="35">
        <f t="shared" si="333"/>
        <v>6.0999999999999995E-3</v>
      </c>
      <c r="F1325" s="1">
        <f t="shared" si="332"/>
        <v>6.0999999999999995E-3</v>
      </c>
      <c r="G1325">
        <f t="shared" si="327"/>
        <v>6.1</v>
      </c>
    </row>
    <row r="1326" spans="1:7" outlineLevel="6">
      <c r="A1326" s="20" t="s">
        <v>1504</v>
      </c>
      <c r="B1326" t="s">
        <v>45</v>
      </c>
      <c r="C1326">
        <v>5</v>
      </c>
      <c r="D1326" s="18">
        <v>1</v>
      </c>
      <c r="E1326" s="35">
        <f t="shared" si="333"/>
        <v>3.8124999999999999E-3</v>
      </c>
      <c r="F1326" s="1">
        <f t="shared" si="332"/>
        <v>3.8124999999999999E-3</v>
      </c>
      <c r="G1326">
        <f t="shared" si="327"/>
        <v>3.8125</v>
      </c>
    </row>
    <row r="1327" spans="1:7" outlineLevel="6">
      <c r="A1327" s="20" t="s">
        <v>1505</v>
      </c>
      <c r="B1327" t="s">
        <v>47</v>
      </c>
      <c r="C1327">
        <v>25</v>
      </c>
      <c r="D1327" s="18">
        <v>1</v>
      </c>
      <c r="E1327" s="35">
        <f t="shared" si="333"/>
        <v>1.90625E-2</v>
      </c>
      <c r="F1327" s="1">
        <f t="shared" si="332"/>
        <v>1.90625E-2</v>
      </c>
      <c r="G1327">
        <f t="shared" si="327"/>
        <v>19.0625</v>
      </c>
    </row>
    <row r="1328" spans="1:7" outlineLevel="6">
      <c r="A1328" s="20" t="s">
        <v>1506</v>
      </c>
      <c r="B1328" t="s">
        <v>49</v>
      </c>
      <c r="C1328">
        <v>7</v>
      </c>
      <c r="D1328" s="18">
        <v>1</v>
      </c>
      <c r="E1328" s="35">
        <f t="shared" si="333"/>
        <v>5.3374999999999994E-3</v>
      </c>
      <c r="F1328" s="1">
        <f t="shared" si="332"/>
        <v>5.3374999999999994E-3</v>
      </c>
      <c r="G1328">
        <f t="shared" si="327"/>
        <v>5.3374999999999995</v>
      </c>
    </row>
    <row r="1329" spans="1:7" outlineLevel="6">
      <c r="A1329" s="20" t="s">
        <v>1507</v>
      </c>
      <c r="B1329" t="s">
        <v>64</v>
      </c>
      <c r="C1329">
        <v>66</v>
      </c>
      <c r="D1329" s="18">
        <v>0.8</v>
      </c>
      <c r="E1329" s="35">
        <f t="shared" si="333"/>
        <v>5.0324999999999995E-2</v>
      </c>
      <c r="F1329" s="1">
        <f t="shared" si="332"/>
        <v>4.0259999999999997E-2</v>
      </c>
      <c r="G1329">
        <f t="shared" si="327"/>
        <v>50.324999999999996</v>
      </c>
    </row>
    <row r="1330" spans="1:7" outlineLevel="6">
      <c r="A1330" s="20" t="s">
        <v>1508</v>
      </c>
      <c r="B1330" t="s">
        <v>53</v>
      </c>
      <c r="C1330">
        <v>83</v>
      </c>
      <c r="D1330" s="18">
        <v>0.8</v>
      </c>
      <c r="E1330" s="35">
        <f t="shared" si="333"/>
        <v>6.3287499999999997E-2</v>
      </c>
      <c r="F1330" s="1">
        <f t="shared" si="332"/>
        <v>5.0630000000000001E-2</v>
      </c>
      <c r="G1330">
        <f t="shared" si="327"/>
        <v>63.287499999999994</v>
      </c>
    </row>
    <row r="1331" spans="1:7" s="28" customFormat="1" ht="20.25" outlineLevel="4">
      <c r="A1331" s="67" t="s">
        <v>1509</v>
      </c>
      <c r="B1331" s="68" t="s">
        <v>6</v>
      </c>
      <c r="C1331" s="68">
        <v>465</v>
      </c>
      <c r="D1331" s="69">
        <v>0</v>
      </c>
      <c r="E1331" s="70">
        <v>1.0735999999999999</v>
      </c>
      <c r="F1331" s="70">
        <f>SUM(F1332,F1338,F1341,F1346,F1354,F1360,F1367,F1373,F1378,F1383,F1388,F1394,F1399,F1404,F1409,F1415)</f>
        <v>0</v>
      </c>
      <c r="G1331" s="70">
        <f>SUM(G1332,G1338,G1341,G1346,G1354,G1360,G1367,G1373,G1378,G1383,G1388,G1394,G1399,G1404,G1409,G1415)</f>
        <v>1073.5999999999999</v>
      </c>
    </row>
    <row r="1332" spans="1:7" outlineLevel="5">
      <c r="A1332" s="20" t="s">
        <v>1510</v>
      </c>
      <c r="B1332" t="s">
        <v>68</v>
      </c>
      <c r="C1332">
        <v>105</v>
      </c>
      <c r="D1332" s="18">
        <v>0</v>
      </c>
      <c r="E1332" s="26">
        <v>3.6600000000000001E-2</v>
      </c>
      <c r="F1332" s="71">
        <f>SUM(F1333:F1337)</f>
        <v>0</v>
      </c>
      <c r="G1332" s="81">
        <f>SUM(G1333:G1337)</f>
        <v>36.6</v>
      </c>
    </row>
    <row r="1333" spans="1:7" outlineLevel="6">
      <c r="A1333" s="20" t="s">
        <v>1511</v>
      </c>
      <c r="B1333" t="s">
        <v>70</v>
      </c>
      <c r="C1333">
        <v>1</v>
      </c>
      <c r="D1333" s="18">
        <v>0</v>
      </c>
      <c r="E1333" s="35">
        <f>$E$1332*C1333/SUM($C$1333:$C$1337)</f>
        <v>3.267857142857143E-4</v>
      </c>
      <c r="F1333" s="1">
        <f t="shared" ref="F1333:F1396" si="334">D1333*E1333</f>
        <v>0</v>
      </c>
      <c r="G1333">
        <f t="shared" si="327"/>
        <v>0.32678571428571429</v>
      </c>
    </row>
    <row r="1334" spans="1:7" outlineLevel="6">
      <c r="A1334" s="20" t="s">
        <v>1512</v>
      </c>
      <c r="B1334" t="s">
        <v>72</v>
      </c>
      <c r="C1334">
        <v>1</v>
      </c>
      <c r="D1334" s="18">
        <v>0</v>
      </c>
      <c r="E1334" s="35">
        <f t="shared" ref="E1334:E1337" si="335">$E$1332*C1334/SUM($C$1333:$C$1337)</f>
        <v>3.267857142857143E-4</v>
      </c>
      <c r="F1334" s="1">
        <f t="shared" si="334"/>
        <v>0</v>
      </c>
      <c r="G1334">
        <f t="shared" si="327"/>
        <v>0.32678571428571429</v>
      </c>
    </row>
    <row r="1335" spans="1:7" outlineLevel="6">
      <c r="A1335" s="20" t="s">
        <v>1513</v>
      </c>
      <c r="B1335" t="s">
        <v>74</v>
      </c>
      <c r="C1335">
        <v>3</v>
      </c>
      <c r="D1335" s="18">
        <v>0</v>
      </c>
      <c r="E1335" s="35">
        <f t="shared" si="335"/>
        <v>9.8035714285714284E-4</v>
      </c>
      <c r="F1335" s="1">
        <f t="shared" si="334"/>
        <v>0</v>
      </c>
      <c r="G1335">
        <f t="shared" si="327"/>
        <v>0.98035714285714282</v>
      </c>
    </row>
    <row r="1336" spans="1:7" outlineLevel="6">
      <c r="A1336" s="20" t="s">
        <v>1514</v>
      </c>
      <c r="B1336" t="s">
        <v>76</v>
      </c>
      <c r="C1336">
        <v>19</v>
      </c>
      <c r="D1336" s="18">
        <v>0</v>
      </c>
      <c r="E1336" s="35">
        <f t="shared" si="335"/>
        <v>6.2089285714285718E-3</v>
      </c>
      <c r="F1336" s="1">
        <f t="shared" si="334"/>
        <v>0</v>
      </c>
      <c r="G1336">
        <f t="shared" si="327"/>
        <v>6.2089285714285722</v>
      </c>
    </row>
    <row r="1337" spans="1:7" outlineLevel="6">
      <c r="A1337" s="20" t="s">
        <v>1515</v>
      </c>
      <c r="B1337" t="s">
        <v>78</v>
      </c>
      <c r="C1337">
        <v>88</v>
      </c>
      <c r="D1337" s="18">
        <v>0</v>
      </c>
      <c r="E1337" s="35">
        <f t="shared" si="335"/>
        <v>2.875714285714286E-2</v>
      </c>
      <c r="F1337" s="1">
        <f t="shared" si="334"/>
        <v>0</v>
      </c>
      <c r="G1337">
        <f t="shared" si="327"/>
        <v>28.75714285714286</v>
      </c>
    </row>
    <row r="1338" spans="1:7" s="30" customFormat="1" outlineLevel="5">
      <c r="A1338" s="29" t="s">
        <v>1516</v>
      </c>
      <c r="B1338" s="30" t="s">
        <v>80</v>
      </c>
      <c r="C1338" s="30">
        <v>90</v>
      </c>
      <c r="D1338" s="31">
        <v>0</v>
      </c>
      <c r="E1338" s="37">
        <v>1.2200000000000001E-2</v>
      </c>
      <c r="F1338" s="71">
        <f>SUM(F1339:F1340)</f>
        <v>0</v>
      </c>
      <c r="G1338" s="81">
        <f>SUM(G1339:G1340)</f>
        <v>12.200000000000001</v>
      </c>
    </row>
    <row r="1339" spans="1:7" outlineLevel="6">
      <c r="A1339" s="20" t="s">
        <v>1517</v>
      </c>
      <c r="B1339" t="s">
        <v>41</v>
      </c>
      <c r="C1339">
        <v>1</v>
      </c>
      <c r="D1339" s="18">
        <v>0</v>
      </c>
      <c r="E1339" s="35">
        <f>$E$1338*C1339/SUM($C$1339:$C$1340)</f>
        <v>1.3555555555555556E-4</v>
      </c>
      <c r="F1339" s="1">
        <f t="shared" si="334"/>
        <v>0</v>
      </c>
      <c r="G1339">
        <f t="shared" ref="G1339:G1402" si="336">E1339*$H$1</f>
        <v>0.13555555555555557</v>
      </c>
    </row>
    <row r="1340" spans="1:7" outlineLevel="6">
      <c r="A1340" s="20" t="s">
        <v>1518</v>
      </c>
      <c r="B1340" t="s">
        <v>83</v>
      </c>
      <c r="C1340">
        <v>89</v>
      </c>
      <c r="D1340" s="18">
        <v>0</v>
      </c>
      <c r="E1340" s="35">
        <f>$E$1338*C1340/SUM($C$1339:$C$1340)</f>
        <v>1.2064444444444445E-2</v>
      </c>
      <c r="F1340" s="1">
        <f t="shared" si="334"/>
        <v>0</v>
      </c>
      <c r="G1340">
        <f t="shared" si="336"/>
        <v>12.064444444444446</v>
      </c>
    </row>
    <row r="1341" spans="1:7" s="30" customFormat="1" outlineLevel="5">
      <c r="A1341" s="29" t="s">
        <v>1519</v>
      </c>
      <c r="B1341" s="30" t="s">
        <v>85</v>
      </c>
      <c r="C1341" s="30">
        <v>120</v>
      </c>
      <c r="D1341" s="31">
        <v>0</v>
      </c>
      <c r="E1341" s="37">
        <v>2.4400000000000002E-2</v>
      </c>
      <c r="F1341" s="81">
        <f>SUM(F1342:F1345)</f>
        <v>0</v>
      </c>
      <c r="G1341" s="81">
        <f>SUM(G1342:G1345)</f>
        <v>24.400000000000002</v>
      </c>
    </row>
    <row r="1342" spans="1:7" outlineLevel="6">
      <c r="A1342" s="20" t="s">
        <v>1520</v>
      </c>
      <c r="B1342" t="s">
        <v>87</v>
      </c>
      <c r="C1342">
        <v>1</v>
      </c>
      <c r="D1342" s="18">
        <v>0</v>
      </c>
      <c r="E1342" s="35">
        <f>$E$1341*C1342/SUM($C$1342:$C$1345)</f>
        <v>2.0000000000000001E-4</v>
      </c>
      <c r="F1342" s="1">
        <f t="shared" si="334"/>
        <v>0</v>
      </c>
      <c r="G1342">
        <f t="shared" si="336"/>
        <v>0.2</v>
      </c>
    </row>
    <row r="1343" spans="1:7" outlineLevel="6">
      <c r="A1343" s="20" t="s">
        <v>1521</v>
      </c>
      <c r="B1343" t="s">
        <v>89</v>
      </c>
      <c r="C1343">
        <v>3</v>
      </c>
      <c r="D1343" s="18">
        <v>0</v>
      </c>
      <c r="E1343" s="35">
        <f t="shared" ref="E1343:E1345" si="337">$E$1341*C1343/SUM($C$1342:$C$1345)</f>
        <v>6.0000000000000006E-4</v>
      </c>
      <c r="F1343" s="1">
        <f t="shared" si="334"/>
        <v>0</v>
      </c>
      <c r="G1343">
        <f t="shared" si="336"/>
        <v>0.60000000000000009</v>
      </c>
    </row>
    <row r="1344" spans="1:7" outlineLevel="6">
      <c r="A1344" s="20" t="s">
        <v>1522</v>
      </c>
      <c r="B1344" t="s">
        <v>91</v>
      </c>
      <c r="C1344">
        <v>10</v>
      </c>
      <c r="D1344" s="18">
        <v>0</v>
      </c>
      <c r="E1344" s="35">
        <f t="shared" si="337"/>
        <v>2E-3</v>
      </c>
      <c r="F1344" s="1">
        <f t="shared" si="334"/>
        <v>0</v>
      </c>
      <c r="G1344">
        <f t="shared" si="336"/>
        <v>2</v>
      </c>
    </row>
    <row r="1345" spans="1:7" outlineLevel="6">
      <c r="A1345" s="20" t="s">
        <v>1523</v>
      </c>
      <c r="B1345" t="s">
        <v>93</v>
      </c>
      <c r="C1345">
        <v>108</v>
      </c>
      <c r="D1345" s="18">
        <v>0</v>
      </c>
      <c r="E1345" s="35">
        <f t="shared" si="337"/>
        <v>2.1600000000000001E-2</v>
      </c>
      <c r="F1345" s="1">
        <f t="shared" si="334"/>
        <v>0</v>
      </c>
      <c r="G1345">
        <f t="shared" si="336"/>
        <v>21.6</v>
      </c>
    </row>
    <row r="1346" spans="1:7" s="30" customFormat="1" outlineLevel="5">
      <c r="A1346" s="29" t="s">
        <v>1524</v>
      </c>
      <c r="B1346" s="30" t="s">
        <v>95</v>
      </c>
      <c r="C1346" s="30">
        <v>315</v>
      </c>
      <c r="D1346" s="31">
        <v>0</v>
      </c>
      <c r="E1346" s="37">
        <v>0.2928</v>
      </c>
      <c r="F1346" s="81">
        <f>SUM(F1347:F1353)</f>
        <v>0</v>
      </c>
      <c r="G1346" s="81">
        <f>SUM(G1347:G1353)</f>
        <v>292.8</v>
      </c>
    </row>
    <row r="1347" spans="1:7" outlineLevel="6">
      <c r="A1347" s="20" t="s">
        <v>1525</v>
      </c>
      <c r="B1347" t="s">
        <v>97</v>
      </c>
      <c r="C1347">
        <v>3</v>
      </c>
      <c r="D1347" s="18">
        <v>0</v>
      </c>
      <c r="E1347" s="35">
        <f>$E$1346*C1347/SUM($C$1347:$C$1353)</f>
        <v>1.6795411089866158E-3</v>
      </c>
      <c r="F1347" s="1">
        <f t="shared" si="334"/>
        <v>0</v>
      </c>
      <c r="G1347">
        <f t="shared" si="336"/>
        <v>1.6795411089866159</v>
      </c>
    </row>
    <row r="1348" spans="1:7" outlineLevel="6">
      <c r="A1348" s="20" t="s">
        <v>1526</v>
      </c>
      <c r="B1348" t="s">
        <v>99</v>
      </c>
      <c r="C1348">
        <v>3</v>
      </c>
      <c r="D1348" s="18">
        <v>0</v>
      </c>
      <c r="E1348" s="35">
        <f t="shared" ref="E1348:E1353" si="338">$E$1346*C1348/SUM($C$1347:$C$1353)</f>
        <v>1.6795411089866158E-3</v>
      </c>
      <c r="F1348" s="1">
        <f t="shared" si="334"/>
        <v>0</v>
      </c>
      <c r="G1348">
        <f t="shared" si="336"/>
        <v>1.6795411089866159</v>
      </c>
    </row>
    <row r="1349" spans="1:7" outlineLevel="6">
      <c r="A1349" s="20" t="s">
        <v>1527</v>
      </c>
      <c r="B1349" t="s">
        <v>101</v>
      </c>
      <c r="C1349">
        <v>25</v>
      </c>
      <c r="D1349" s="18">
        <v>0</v>
      </c>
      <c r="E1349" s="35">
        <f t="shared" si="338"/>
        <v>1.3996175908221798E-2</v>
      </c>
      <c r="F1349" s="1">
        <f t="shared" si="334"/>
        <v>0</v>
      </c>
      <c r="G1349">
        <f t="shared" si="336"/>
        <v>13.996175908221797</v>
      </c>
    </row>
    <row r="1350" spans="1:7" outlineLevel="6">
      <c r="A1350" s="20" t="s">
        <v>1528</v>
      </c>
      <c r="B1350" t="s">
        <v>103</v>
      </c>
      <c r="C1350">
        <v>100</v>
      </c>
      <c r="D1350" s="18">
        <v>0</v>
      </c>
      <c r="E1350" s="35">
        <f t="shared" si="338"/>
        <v>5.5984703632887191E-2</v>
      </c>
      <c r="F1350" s="1">
        <f t="shared" si="334"/>
        <v>0</v>
      </c>
      <c r="G1350">
        <f t="shared" si="336"/>
        <v>55.984703632887189</v>
      </c>
    </row>
    <row r="1351" spans="1:7" outlineLevel="6">
      <c r="A1351" s="20" t="s">
        <v>1529</v>
      </c>
      <c r="B1351" t="s">
        <v>105</v>
      </c>
      <c r="C1351">
        <v>110</v>
      </c>
      <c r="D1351" s="18">
        <v>0</v>
      </c>
      <c r="E1351" s="35">
        <f t="shared" si="338"/>
        <v>6.1583173996175904E-2</v>
      </c>
      <c r="F1351" s="1">
        <f t="shared" si="334"/>
        <v>0</v>
      </c>
      <c r="G1351">
        <f t="shared" si="336"/>
        <v>61.583173996175901</v>
      </c>
    </row>
    <row r="1352" spans="1:7" outlineLevel="6">
      <c r="A1352" s="20" t="s">
        <v>1530</v>
      </c>
      <c r="B1352" t="s">
        <v>107</v>
      </c>
      <c r="C1352">
        <v>150</v>
      </c>
      <c r="D1352" s="18">
        <v>0</v>
      </c>
      <c r="E1352" s="35">
        <f t="shared" si="338"/>
        <v>8.397705544933079E-2</v>
      </c>
      <c r="F1352" s="1">
        <f t="shared" si="334"/>
        <v>0</v>
      </c>
      <c r="G1352">
        <f t="shared" si="336"/>
        <v>83.977055449330791</v>
      </c>
    </row>
    <row r="1353" spans="1:7" outlineLevel="6">
      <c r="A1353" s="20" t="s">
        <v>1531</v>
      </c>
      <c r="B1353" t="s">
        <v>109</v>
      </c>
      <c r="C1353">
        <v>132</v>
      </c>
      <c r="D1353" s="18">
        <v>0</v>
      </c>
      <c r="E1353" s="35">
        <f t="shared" si="338"/>
        <v>7.3899808795411095E-2</v>
      </c>
      <c r="F1353" s="1">
        <f t="shared" si="334"/>
        <v>0</v>
      </c>
      <c r="G1353">
        <f t="shared" si="336"/>
        <v>73.89980879541109</v>
      </c>
    </row>
    <row r="1354" spans="1:7" s="30" customFormat="1" outlineLevel="5">
      <c r="A1354" s="29" t="s">
        <v>1532</v>
      </c>
      <c r="B1354" s="30" t="s">
        <v>111</v>
      </c>
      <c r="C1354" s="30">
        <v>270</v>
      </c>
      <c r="D1354" s="31">
        <v>0</v>
      </c>
      <c r="E1354" s="37">
        <v>0.13420000000000001</v>
      </c>
      <c r="F1354" s="81">
        <f>SUM(F1355:F1359)</f>
        <v>0</v>
      </c>
      <c r="G1354" s="81">
        <f>SUM(G1355:G1359)</f>
        <v>134.20000000000002</v>
      </c>
    </row>
    <row r="1355" spans="1:7" outlineLevel="6">
      <c r="A1355" s="20" t="s">
        <v>1533</v>
      </c>
      <c r="B1355" t="s">
        <v>41</v>
      </c>
      <c r="C1355">
        <v>1</v>
      </c>
      <c r="D1355" s="18">
        <v>0</v>
      </c>
      <c r="E1355" s="35">
        <f>$E$1354*C1355/SUM($C$1355:$C$1359)</f>
        <v>4.5646258503401367E-4</v>
      </c>
      <c r="F1355" s="1">
        <f t="shared" si="334"/>
        <v>0</v>
      </c>
      <c r="G1355">
        <f t="shared" si="336"/>
        <v>0.45646258503401366</v>
      </c>
    </row>
    <row r="1356" spans="1:7" outlineLevel="6">
      <c r="A1356" s="20" t="s">
        <v>1534</v>
      </c>
      <c r="B1356" t="s">
        <v>114</v>
      </c>
      <c r="C1356">
        <v>2</v>
      </c>
      <c r="D1356" s="18">
        <v>0</v>
      </c>
      <c r="E1356" s="35">
        <f t="shared" ref="E1356:E1359" si="339">$E$1354*C1356/SUM($C$1355:$C$1359)</f>
        <v>9.1292517006802735E-4</v>
      </c>
      <c r="F1356" s="1">
        <f t="shared" si="334"/>
        <v>0</v>
      </c>
      <c r="G1356">
        <f t="shared" si="336"/>
        <v>0.91292517006802731</v>
      </c>
    </row>
    <row r="1357" spans="1:7" outlineLevel="6">
      <c r="A1357" s="20" t="s">
        <v>1535</v>
      </c>
      <c r="B1357" t="s">
        <v>116</v>
      </c>
      <c r="C1357">
        <v>27</v>
      </c>
      <c r="D1357" s="18">
        <v>0</v>
      </c>
      <c r="E1357" s="35">
        <f t="shared" si="339"/>
        <v>1.2324489795918369E-2</v>
      </c>
      <c r="F1357" s="1">
        <f t="shared" si="334"/>
        <v>0</v>
      </c>
      <c r="G1357">
        <f t="shared" si="336"/>
        <v>12.324489795918369</v>
      </c>
    </row>
    <row r="1358" spans="1:7" outlineLevel="6">
      <c r="A1358" s="20" t="s">
        <v>1536</v>
      </c>
      <c r="B1358" t="s">
        <v>118</v>
      </c>
      <c r="C1358">
        <v>100</v>
      </c>
      <c r="D1358" s="18">
        <v>0</v>
      </c>
      <c r="E1358" s="35">
        <f t="shared" si="339"/>
        <v>4.5646258503401364E-2</v>
      </c>
      <c r="F1358" s="1">
        <f t="shared" si="334"/>
        <v>0</v>
      </c>
      <c r="G1358">
        <f t="shared" si="336"/>
        <v>45.646258503401363</v>
      </c>
    </row>
    <row r="1359" spans="1:7" outlineLevel="6">
      <c r="A1359" s="20" t="s">
        <v>1537</v>
      </c>
      <c r="B1359" t="s">
        <v>120</v>
      </c>
      <c r="C1359">
        <v>164</v>
      </c>
      <c r="D1359" s="18">
        <v>0</v>
      </c>
      <c r="E1359" s="35">
        <f t="shared" si="339"/>
        <v>7.4859863945578239E-2</v>
      </c>
      <c r="F1359" s="1">
        <f t="shared" si="334"/>
        <v>0</v>
      </c>
      <c r="G1359">
        <f t="shared" si="336"/>
        <v>74.85986394557824</v>
      </c>
    </row>
    <row r="1360" spans="1:7" s="30" customFormat="1" outlineLevel="5">
      <c r="A1360" s="29" t="s">
        <v>1538</v>
      </c>
      <c r="B1360" s="30" t="s">
        <v>122</v>
      </c>
      <c r="C1360" s="30">
        <v>120</v>
      </c>
      <c r="D1360" s="31">
        <v>0</v>
      </c>
      <c r="E1360" s="37">
        <v>0.1037</v>
      </c>
      <c r="F1360" s="81">
        <f>SUM(F1361:F1366)</f>
        <v>0</v>
      </c>
      <c r="G1360" s="81">
        <f>SUM(G1361:G1366)</f>
        <v>103.7</v>
      </c>
    </row>
    <row r="1361" spans="1:7" outlineLevel="6">
      <c r="A1361" s="20" t="s">
        <v>1539</v>
      </c>
      <c r="B1361" t="s">
        <v>41</v>
      </c>
      <c r="C1361">
        <v>1</v>
      </c>
      <c r="D1361" s="18">
        <v>0</v>
      </c>
      <c r="E1361" s="35">
        <f>$E$1360*C1361/SUM($C$1361:$C$1366)</f>
        <v>5.9942196531791907E-4</v>
      </c>
      <c r="F1361" s="1">
        <f t="shared" si="334"/>
        <v>0</v>
      </c>
      <c r="G1361">
        <f t="shared" si="336"/>
        <v>0.59942196531791903</v>
      </c>
    </row>
    <row r="1362" spans="1:7" outlineLevel="6">
      <c r="A1362" s="20" t="s">
        <v>1540</v>
      </c>
      <c r="B1362" t="s">
        <v>125</v>
      </c>
      <c r="C1362">
        <v>3</v>
      </c>
      <c r="D1362" s="18">
        <v>0</v>
      </c>
      <c r="E1362" s="35">
        <f t="shared" ref="E1362:E1366" si="340">$E$1360*C1362/SUM($C$1361:$C$1366)</f>
        <v>1.7982658959537572E-3</v>
      </c>
      <c r="F1362" s="1">
        <f t="shared" si="334"/>
        <v>0</v>
      </c>
      <c r="G1362">
        <f t="shared" si="336"/>
        <v>1.7982658959537572</v>
      </c>
    </row>
    <row r="1363" spans="1:7" outlineLevel="6">
      <c r="A1363" s="20" t="s">
        <v>1541</v>
      </c>
      <c r="B1363" t="s">
        <v>127</v>
      </c>
      <c r="C1363">
        <v>2</v>
      </c>
      <c r="D1363" s="18">
        <v>0</v>
      </c>
      <c r="E1363" s="35">
        <f t="shared" si="340"/>
        <v>1.1988439306358381E-3</v>
      </c>
      <c r="F1363" s="1">
        <f t="shared" si="334"/>
        <v>0</v>
      </c>
      <c r="G1363">
        <f t="shared" si="336"/>
        <v>1.1988439306358381</v>
      </c>
    </row>
    <row r="1364" spans="1:7" outlineLevel="6">
      <c r="A1364" s="20" t="s">
        <v>1542</v>
      </c>
      <c r="B1364" t="s">
        <v>129</v>
      </c>
      <c r="C1364">
        <v>30</v>
      </c>
      <c r="D1364" s="18">
        <v>0</v>
      </c>
      <c r="E1364" s="35">
        <f t="shared" si="340"/>
        <v>1.7982658959537573E-2</v>
      </c>
      <c r="F1364" s="1">
        <f t="shared" si="334"/>
        <v>0</v>
      </c>
      <c r="G1364">
        <f t="shared" si="336"/>
        <v>17.982658959537574</v>
      </c>
    </row>
    <row r="1365" spans="1:7" outlineLevel="6">
      <c r="A1365" s="20" t="s">
        <v>1543</v>
      </c>
      <c r="B1365" t="s">
        <v>131</v>
      </c>
      <c r="C1365">
        <v>27</v>
      </c>
      <c r="D1365" s="18">
        <v>0</v>
      </c>
      <c r="E1365" s="35">
        <f t="shared" si="340"/>
        <v>1.6184393063583817E-2</v>
      </c>
      <c r="F1365" s="1">
        <f t="shared" si="334"/>
        <v>0</v>
      </c>
      <c r="G1365">
        <f t="shared" si="336"/>
        <v>16.184393063583816</v>
      </c>
    </row>
    <row r="1366" spans="1:7" outlineLevel="6">
      <c r="A1366" s="20" t="s">
        <v>1544</v>
      </c>
      <c r="B1366" t="s">
        <v>133</v>
      </c>
      <c r="C1366">
        <v>110</v>
      </c>
      <c r="D1366" s="18">
        <v>0</v>
      </c>
      <c r="E1366" s="35">
        <f t="shared" si="340"/>
        <v>6.5936416184971092E-2</v>
      </c>
      <c r="F1366" s="1">
        <f t="shared" si="334"/>
        <v>0</v>
      </c>
      <c r="G1366">
        <f t="shared" si="336"/>
        <v>65.936416184971094</v>
      </c>
    </row>
    <row r="1367" spans="1:7" s="30" customFormat="1" outlineLevel="5">
      <c r="A1367" s="29" t="s">
        <v>1545</v>
      </c>
      <c r="B1367" s="30" t="s">
        <v>135</v>
      </c>
      <c r="C1367" s="30">
        <v>105</v>
      </c>
      <c r="D1367" s="31">
        <v>0</v>
      </c>
      <c r="E1367" s="37">
        <v>1.83E-2</v>
      </c>
      <c r="F1367" s="81">
        <f>SUM(F1368:F1372)</f>
        <v>0</v>
      </c>
      <c r="G1367" s="81">
        <f>SUM(G1368:G1372)</f>
        <v>18.3</v>
      </c>
    </row>
    <row r="1368" spans="1:7" outlineLevel="6">
      <c r="A1368" s="20" t="s">
        <v>1546</v>
      </c>
      <c r="B1368" t="s">
        <v>137</v>
      </c>
      <c r="C1368">
        <v>1</v>
      </c>
      <c r="D1368" s="18">
        <v>0</v>
      </c>
      <c r="E1368" s="35">
        <f>$E$1367*C1368/SUM($C$1368:$C$1372)</f>
        <v>1.3656716417910448E-4</v>
      </c>
      <c r="F1368" s="1">
        <f t="shared" si="334"/>
        <v>0</v>
      </c>
      <c r="G1368">
        <f t="shared" si="336"/>
        <v>0.13656716417910447</v>
      </c>
    </row>
    <row r="1369" spans="1:7" outlineLevel="6">
      <c r="A1369" s="20" t="s">
        <v>1547</v>
      </c>
      <c r="B1369" t="s">
        <v>125</v>
      </c>
      <c r="C1369">
        <v>1</v>
      </c>
      <c r="D1369" s="18">
        <v>0</v>
      </c>
      <c r="E1369" s="35">
        <f t="shared" ref="E1369:E1372" si="341">$E$1367*C1369/SUM($C$1368:$C$1372)</f>
        <v>1.3656716417910448E-4</v>
      </c>
      <c r="F1369" s="1">
        <f t="shared" si="334"/>
        <v>0</v>
      </c>
      <c r="G1369">
        <f t="shared" si="336"/>
        <v>0.13656716417910447</v>
      </c>
    </row>
    <row r="1370" spans="1:7" outlineLevel="6">
      <c r="A1370" s="20" t="s">
        <v>1548</v>
      </c>
      <c r="B1370" t="s">
        <v>140</v>
      </c>
      <c r="C1370">
        <v>5</v>
      </c>
      <c r="D1370" s="18">
        <v>0</v>
      </c>
      <c r="E1370" s="35">
        <f t="shared" si="341"/>
        <v>6.8283582089552237E-4</v>
      </c>
      <c r="F1370" s="1">
        <f t="shared" si="334"/>
        <v>0</v>
      </c>
      <c r="G1370">
        <f t="shared" si="336"/>
        <v>0.68283582089552242</v>
      </c>
    </row>
    <row r="1371" spans="1:7" outlineLevel="6">
      <c r="A1371" s="20" t="s">
        <v>1549</v>
      </c>
      <c r="B1371" t="s">
        <v>142</v>
      </c>
      <c r="C1371">
        <v>30</v>
      </c>
      <c r="D1371" s="18">
        <v>0</v>
      </c>
      <c r="E1371" s="35">
        <f t="shared" si="341"/>
        <v>4.0970149253731344E-3</v>
      </c>
      <c r="F1371" s="1">
        <f t="shared" si="334"/>
        <v>0</v>
      </c>
      <c r="G1371">
        <f t="shared" si="336"/>
        <v>4.0970149253731343</v>
      </c>
    </row>
    <row r="1372" spans="1:7" outlineLevel="6">
      <c r="A1372" s="20" t="s">
        <v>1550</v>
      </c>
      <c r="B1372" t="s">
        <v>144</v>
      </c>
      <c r="C1372">
        <v>97</v>
      </c>
      <c r="D1372" s="18">
        <v>0</v>
      </c>
      <c r="E1372" s="35">
        <f t="shared" si="341"/>
        <v>1.3247014925373135E-2</v>
      </c>
      <c r="F1372" s="1">
        <f t="shared" si="334"/>
        <v>0</v>
      </c>
      <c r="G1372">
        <f t="shared" si="336"/>
        <v>13.247014925373135</v>
      </c>
    </row>
    <row r="1373" spans="1:7" s="30" customFormat="1" outlineLevel="5">
      <c r="A1373" s="29" t="s">
        <v>1551</v>
      </c>
      <c r="B1373" s="30" t="s">
        <v>146</v>
      </c>
      <c r="C1373" s="30">
        <v>105</v>
      </c>
      <c r="D1373" s="31">
        <v>0</v>
      </c>
      <c r="E1373" s="37">
        <v>3.0499999999999999E-2</v>
      </c>
      <c r="F1373" s="81">
        <f>SUM(F1374:F1377)</f>
        <v>0</v>
      </c>
      <c r="G1373" s="81">
        <f>SUM(G1374:G1377)</f>
        <v>30.499999999999996</v>
      </c>
    </row>
    <row r="1374" spans="1:7" outlineLevel="6">
      <c r="A1374" s="20" t="s">
        <v>1552</v>
      </c>
      <c r="B1374" t="s">
        <v>137</v>
      </c>
      <c r="C1374">
        <v>1</v>
      </c>
      <c r="D1374" s="18">
        <v>0</v>
      </c>
      <c r="E1374" s="35">
        <f>$E$1373*C1374/SUM($C$1374:$C$1377)</f>
        <v>2.6991150442477876E-4</v>
      </c>
      <c r="F1374" s="1">
        <f t="shared" si="334"/>
        <v>0</v>
      </c>
      <c r="G1374">
        <f t="shared" si="336"/>
        <v>0.26991150442477874</v>
      </c>
    </row>
    <row r="1375" spans="1:7" outlineLevel="6">
      <c r="A1375" s="20" t="s">
        <v>1553</v>
      </c>
      <c r="B1375" t="s">
        <v>125</v>
      </c>
      <c r="C1375">
        <v>2</v>
      </c>
      <c r="D1375" s="18">
        <v>0</v>
      </c>
      <c r="E1375" s="35">
        <f t="shared" ref="E1375:E1377" si="342">$E$1373*C1375/SUM($C$1374:$C$1377)</f>
        <v>5.3982300884955752E-4</v>
      </c>
      <c r="F1375" s="1">
        <f t="shared" si="334"/>
        <v>0</v>
      </c>
      <c r="G1375">
        <f t="shared" si="336"/>
        <v>0.53982300884955747</v>
      </c>
    </row>
    <row r="1376" spans="1:7" outlineLevel="6">
      <c r="A1376" s="20" t="s">
        <v>1554</v>
      </c>
      <c r="B1376" t="s">
        <v>101</v>
      </c>
      <c r="C1376">
        <v>10</v>
      </c>
      <c r="D1376" s="18">
        <v>0</v>
      </c>
      <c r="E1376" s="35">
        <f t="shared" si="342"/>
        <v>2.6991150442477875E-3</v>
      </c>
      <c r="F1376" s="1">
        <f t="shared" si="334"/>
        <v>0</v>
      </c>
      <c r="G1376">
        <f t="shared" si="336"/>
        <v>2.6991150442477876</v>
      </c>
    </row>
    <row r="1377" spans="1:7" outlineLevel="6">
      <c r="A1377" s="20" t="s">
        <v>1555</v>
      </c>
      <c r="B1377" t="s">
        <v>151</v>
      </c>
      <c r="C1377">
        <v>100</v>
      </c>
      <c r="D1377" s="18">
        <v>0</v>
      </c>
      <c r="E1377" s="35">
        <f t="shared" si="342"/>
        <v>2.6991150442477876E-2</v>
      </c>
      <c r="F1377" s="1">
        <f t="shared" si="334"/>
        <v>0</v>
      </c>
      <c r="G1377">
        <f t="shared" si="336"/>
        <v>26.991150442477874</v>
      </c>
    </row>
    <row r="1378" spans="1:7" s="30" customFormat="1" outlineLevel="5">
      <c r="A1378" s="29" t="s">
        <v>1556</v>
      </c>
      <c r="B1378" s="30" t="s">
        <v>153</v>
      </c>
      <c r="C1378" s="30">
        <v>105</v>
      </c>
      <c r="D1378" s="31">
        <v>0</v>
      </c>
      <c r="E1378" s="37">
        <v>0.10979999999999999</v>
      </c>
      <c r="F1378" s="81">
        <f>SUM(F1379:F1382)</f>
        <v>0</v>
      </c>
      <c r="G1378" s="81">
        <f>SUM(G1379:G1382)</f>
        <v>109.79999999999998</v>
      </c>
    </row>
    <row r="1379" spans="1:7" outlineLevel="6">
      <c r="A1379" s="20" t="s">
        <v>1557</v>
      </c>
      <c r="B1379" t="s">
        <v>137</v>
      </c>
      <c r="C1379">
        <v>1</v>
      </c>
      <c r="D1379" s="18">
        <v>0</v>
      </c>
      <c r="E1379" s="35">
        <f>$E$1378*C1379/SUM($C$1379:$C$1382)</f>
        <v>9.7168141592920347E-4</v>
      </c>
      <c r="F1379" s="1">
        <f t="shared" si="334"/>
        <v>0</v>
      </c>
      <c r="G1379">
        <f t="shared" si="336"/>
        <v>0.97168141592920343</v>
      </c>
    </row>
    <row r="1380" spans="1:7" outlineLevel="6">
      <c r="A1380" s="20" t="s">
        <v>1558</v>
      </c>
      <c r="B1380" t="s">
        <v>125</v>
      </c>
      <c r="C1380">
        <v>2</v>
      </c>
      <c r="D1380" s="18">
        <v>0</v>
      </c>
      <c r="E1380" s="35">
        <f t="shared" ref="E1380:E1382" si="343">$E$1378*C1380/SUM($C$1379:$C$1382)</f>
        <v>1.9433628318584069E-3</v>
      </c>
      <c r="F1380" s="1">
        <f t="shared" si="334"/>
        <v>0</v>
      </c>
      <c r="G1380">
        <f t="shared" si="336"/>
        <v>1.9433628318584069</v>
      </c>
    </row>
    <row r="1381" spans="1:7" outlineLevel="6">
      <c r="A1381" s="20" t="s">
        <v>1559</v>
      </c>
      <c r="B1381" t="s">
        <v>157</v>
      </c>
      <c r="C1381">
        <v>10</v>
      </c>
      <c r="D1381" s="18">
        <v>0</v>
      </c>
      <c r="E1381" s="35">
        <f t="shared" si="343"/>
        <v>9.7168141592920334E-3</v>
      </c>
      <c r="F1381" s="1">
        <f t="shared" si="334"/>
        <v>0</v>
      </c>
      <c r="G1381">
        <f t="shared" si="336"/>
        <v>9.7168141592920332</v>
      </c>
    </row>
    <row r="1382" spans="1:7" outlineLevel="6">
      <c r="A1382" s="20" t="s">
        <v>1560</v>
      </c>
      <c r="B1382" t="s">
        <v>151</v>
      </c>
      <c r="C1382">
        <v>100</v>
      </c>
      <c r="D1382" s="18">
        <v>0</v>
      </c>
      <c r="E1382" s="35">
        <f t="shared" si="343"/>
        <v>9.7168141592920337E-2</v>
      </c>
      <c r="F1382" s="1">
        <f t="shared" si="334"/>
        <v>0</v>
      </c>
      <c r="G1382">
        <f t="shared" si="336"/>
        <v>97.168141592920335</v>
      </c>
    </row>
    <row r="1383" spans="1:7" s="30" customFormat="1" outlineLevel="5">
      <c r="A1383" s="29" t="s">
        <v>1561</v>
      </c>
      <c r="B1383" s="30" t="s">
        <v>160</v>
      </c>
      <c r="C1383" s="30">
        <v>90</v>
      </c>
      <c r="D1383" s="31">
        <v>0</v>
      </c>
      <c r="E1383" s="37">
        <v>7.9299999999999995E-2</v>
      </c>
      <c r="F1383" s="81">
        <f>SUM(F1384:F1387)</f>
        <v>0</v>
      </c>
      <c r="G1383" s="81">
        <f>SUM(G1384:G1387)</f>
        <v>79.3</v>
      </c>
    </row>
    <row r="1384" spans="1:7" outlineLevel="6">
      <c r="A1384" s="20" t="s">
        <v>1562</v>
      </c>
      <c r="B1384" t="s">
        <v>137</v>
      </c>
      <c r="C1384">
        <v>1</v>
      </c>
      <c r="D1384" s="18">
        <v>0</v>
      </c>
      <c r="E1384" s="35">
        <f>$E$1383*C1384/SUM($C$1384:$C$1387)</f>
        <v>8.0918367346938767E-4</v>
      </c>
      <c r="F1384" s="1">
        <f t="shared" si="334"/>
        <v>0</v>
      </c>
      <c r="G1384">
        <f t="shared" si="336"/>
        <v>0.80918367346938769</v>
      </c>
    </row>
    <row r="1385" spans="1:7" outlineLevel="6">
      <c r="A1385" s="20" t="s">
        <v>1563</v>
      </c>
      <c r="B1385" t="s">
        <v>125</v>
      </c>
      <c r="C1385">
        <v>2</v>
      </c>
      <c r="D1385" s="18">
        <v>0</v>
      </c>
      <c r="E1385" s="35">
        <f t="shared" ref="E1385:E1387" si="344">$E$1383*C1385/SUM($C$1384:$C$1387)</f>
        <v>1.6183673469387753E-3</v>
      </c>
      <c r="F1385" s="1">
        <f t="shared" si="334"/>
        <v>0</v>
      </c>
      <c r="G1385">
        <f t="shared" si="336"/>
        <v>1.6183673469387754</v>
      </c>
    </row>
    <row r="1386" spans="1:7" outlineLevel="6">
      <c r="A1386" s="20" t="s">
        <v>1564</v>
      </c>
      <c r="B1386" t="s">
        <v>157</v>
      </c>
      <c r="C1386">
        <v>10</v>
      </c>
      <c r="D1386" s="18">
        <v>0</v>
      </c>
      <c r="E1386" s="35">
        <f t="shared" si="344"/>
        <v>8.0918367346938767E-3</v>
      </c>
      <c r="F1386" s="1">
        <f t="shared" si="334"/>
        <v>0</v>
      </c>
      <c r="G1386">
        <f t="shared" si="336"/>
        <v>8.0918367346938762</v>
      </c>
    </row>
    <row r="1387" spans="1:7" outlineLevel="6">
      <c r="A1387" s="20" t="s">
        <v>1565</v>
      </c>
      <c r="B1387" t="s">
        <v>151</v>
      </c>
      <c r="C1387">
        <v>85</v>
      </c>
      <c r="D1387" s="18">
        <v>0</v>
      </c>
      <c r="E1387" s="35">
        <f t="shared" si="344"/>
        <v>6.8780612244897954E-2</v>
      </c>
      <c r="F1387" s="1">
        <f t="shared" si="334"/>
        <v>0</v>
      </c>
      <c r="G1387">
        <f t="shared" si="336"/>
        <v>68.780612244897952</v>
      </c>
    </row>
    <row r="1388" spans="1:7" s="30" customFormat="1" outlineLevel="5">
      <c r="A1388" s="29" t="s">
        <v>1566</v>
      </c>
      <c r="B1388" s="30" t="s">
        <v>166</v>
      </c>
      <c r="C1388" s="30">
        <v>135</v>
      </c>
      <c r="D1388" s="31">
        <v>0</v>
      </c>
      <c r="E1388" s="37">
        <v>4.8800000000000003E-2</v>
      </c>
      <c r="F1388" s="81">
        <f>SUM(F1389:F1393)</f>
        <v>0</v>
      </c>
      <c r="G1388" s="81">
        <f>SUM(G1389:G1393)</f>
        <v>48.800000000000004</v>
      </c>
    </row>
    <row r="1389" spans="1:7" outlineLevel="6">
      <c r="A1389" s="20" t="s">
        <v>1567</v>
      </c>
      <c r="B1389" t="s">
        <v>137</v>
      </c>
      <c r="C1389">
        <v>1</v>
      </c>
      <c r="D1389" s="18">
        <v>0</v>
      </c>
      <c r="E1389" s="35">
        <f>$E$1388*C1389/SUM($C$1389:$C$1393)</f>
        <v>2.5025641025641025E-4</v>
      </c>
      <c r="F1389" s="1">
        <f t="shared" si="334"/>
        <v>0</v>
      </c>
      <c r="G1389">
        <f t="shared" si="336"/>
        <v>0.25025641025641027</v>
      </c>
    </row>
    <row r="1390" spans="1:7" outlineLevel="6">
      <c r="A1390" s="20" t="s">
        <v>1568</v>
      </c>
      <c r="B1390" t="s">
        <v>125</v>
      </c>
      <c r="C1390">
        <v>2</v>
      </c>
      <c r="D1390" s="18">
        <v>0</v>
      </c>
      <c r="E1390" s="35">
        <f t="shared" ref="E1390:E1393" si="345">$E$1388*C1390/SUM($C$1389:$C$1393)</f>
        <v>5.005128205128205E-4</v>
      </c>
      <c r="F1390" s="1">
        <f t="shared" si="334"/>
        <v>0</v>
      </c>
      <c r="G1390">
        <f t="shared" si="336"/>
        <v>0.50051282051282053</v>
      </c>
    </row>
    <row r="1391" spans="1:7" outlineLevel="6">
      <c r="A1391" s="20" t="s">
        <v>1569</v>
      </c>
      <c r="B1391" t="s">
        <v>157</v>
      </c>
      <c r="C1391">
        <v>7</v>
      </c>
      <c r="D1391" s="18">
        <v>0</v>
      </c>
      <c r="E1391" s="35">
        <f t="shared" si="345"/>
        <v>1.7517948717948718E-3</v>
      </c>
      <c r="F1391" s="1">
        <f t="shared" si="334"/>
        <v>0</v>
      </c>
      <c r="G1391">
        <f t="shared" si="336"/>
        <v>1.7517948717948719</v>
      </c>
    </row>
    <row r="1392" spans="1:7" outlineLevel="6">
      <c r="A1392" s="20" t="s">
        <v>1570</v>
      </c>
      <c r="B1392" t="s">
        <v>171</v>
      </c>
      <c r="C1392">
        <v>60</v>
      </c>
      <c r="D1392" s="18">
        <v>0</v>
      </c>
      <c r="E1392" s="35">
        <f t="shared" si="345"/>
        <v>1.5015384615384618E-2</v>
      </c>
      <c r="F1392" s="1">
        <f t="shared" si="334"/>
        <v>0</v>
      </c>
      <c r="G1392">
        <f t="shared" si="336"/>
        <v>15.015384615384617</v>
      </c>
    </row>
    <row r="1393" spans="1:7" outlineLevel="6">
      <c r="A1393" s="20" t="s">
        <v>1571</v>
      </c>
      <c r="B1393" t="s">
        <v>173</v>
      </c>
      <c r="C1393">
        <v>125</v>
      </c>
      <c r="D1393" s="18">
        <v>0</v>
      </c>
      <c r="E1393" s="35">
        <f t="shared" si="345"/>
        <v>3.1282051282051283E-2</v>
      </c>
      <c r="F1393" s="1">
        <f t="shared" si="334"/>
        <v>0</v>
      </c>
      <c r="G1393">
        <f t="shared" si="336"/>
        <v>31.282051282051285</v>
      </c>
    </row>
    <row r="1394" spans="1:7" s="30" customFormat="1" outlineLevel="5">
      <c r="A1394" s="29" t="s">
        <v>1572</v>
      </c>
      <c r="B1394" s="30" t="s">
        <v>175</v>
      </c>
      <c r="C1394" s="30">
        <v>135</v>
      </c>
      <c r="D1394" s="31">
        <v>0</v>
      </c>
      <c r="E1394" s="37">
        <v>6.0999999999999999E-2</v>
      </c>
      <c r="F1394" s="81">
        <f>SUM(F1395:F1398)</f>
        <v>0</v>
      </c>
      <c r="G1394" s="81">
        <f>SUM(G1395:G1398)</f>
        <v>61</v>
      </c>
    </row>
    <row r="1395" spans="1:7" outlineLevel="6">
      <c r="A1395" s="20" t="s">
        <v>1573</v>
      </c>
      <c r="B1395" t="s">
        <v>137</v>
      </c>
      <c r="C1395">
        <v>1</v>
      </c>
      <c r="D1395" s="18">
        <v>0</v>
      </c>
      <c r="E1395" s="35">
        <f>$E$1394*C1395/SUM($C$1395:$C$1398)</f>
        <v>4.2657342657342656E-4</v>
      </c>
      <c r="F1395" s="1">
        <f t="shared" si="334"/>
        <v>0</v>
      </c>
      <c r="G1395">
        <f t="shared" si="336"/>
        <v>0.42657342657342656</v>
      </c>
    </row>
    <row r="1396" spans="1:7" outlineLevel="6">
      <c r="A1396" s="20" t="s">
        <v>1574</v>
      </c>
      <c r="B1396" t="s">
        <v>125</v>
      </c>
      <c r="C1396">
        <v>2</v>
      </c>
      <c r="D1396" s="18">
        <v>0</v>
      </c>
      <c r="E1396" s="35">
        <f t="shared" ref="E1396:E1398" si="346">$E$1394*C1396/SUM($C$1395:$C$1398)</f>
        <v>8.5314685314685312E-4</v>
      </c>
      <c r="F1396" s="1">
        <f t="shared" si="334"/>
        <v>0</v>
      </c>
      <c r="G1396">
        <f t="shared" si="336"/>
        <v>0.85314685314685312</v>
      </c>
    </row>
    <row r="1397" spans="1:7" outlineLevel="6">
      <c r="A1397" s="20" t="s">
        <v>1575</v>
      </c>
      <c r="B1397" t="s">
        <v>157</v>
      </c>
      <c r="C1397">
        <v>10</v>
      </c>
      <c r="D1397" s="18">
        <v>0</v>
      </c>
      <c r="E1397" s="35">
        <f t="shared" si="346"/>
        <v>4.2657342657342655E-3</v>
      </c>
      <c r="F1397" s="1">
        <f t="shared" ref="F1397:F1419" si="347">D1397*E1397</f>
        <v>0</v>
      </c>
      <c r="G1397">
        <f t="shared" si="336"/>
        <v>4.2657342657342658</v>
      </c>
    </row>
    <row r="1398" spans="1:7" outlineLevel="6">
      <c r="A1398" s="20" t="s">
        <v>1576</v>
      </c>
      <c r="B1398" t="s">
        <v>151</v>
      </c>
      <c r="C1398">
        <v>130</v>
      </c>
      <c r="D1398" s="18">
        <v>0</v>
      </c>
      <c r="E1398" s="35">
        <f t="shared" si="346"/>
        <v>5.5454545454545451E-2</v>
      </c>
      <c r="F1398" s="1">
        <f t="shared" si="347"/>
        <v>0</v>
      </c>
      <c r="G1398">
        <f t="shared" si="336"/>
        <v>55.454545454545453</v>
      </c>
    </row>
    <row r="1399" spans="1:7" s="30" customFormat="1" outlineLevel="5">
      <c r="A1399" s="29" t="s">
        <v>1577</v>
      </c>
      <c r="B1399" s="30" t="s">
        <v>181</v>
      </c>
      <c r="C1399" s="30">
        <v>135</v>
      </c>
      <c r="D1399" s="31">
        <v>0</v>
      </c>
      <c r="E1399" s="37">
        <v>1.2200000000000001E-2</v>
      </c>
      <c r="F1399" s="81">
        <f>SUM(F1400:F1403)</f>
        <v>0</v>
      </c>
      <c r="G1399" s="81">
        <f>SUM(G1400:G1403)</f>
        <v>12.200000000000001</v>
      </c>
    </row>
    <row r="1400" spans="1:7" outlineLevel="6">
      <c r="A1400" s="20" t="s">
        <v>1578</v>
      </c>
      <c r="B1400" t="s">
        <v>137</v>
      </c>
      <c r="C1400">
        <v>1</v>
      </c>
      <c r="D1400" s="18">
        <v>0</v>
      </c>
      <c r="E1400" s="35">
        <f>$E$1399*C1400/SUM($C$1400:$C$1403)</f>
        <v>8.9051094890510961E-5</v>
      </c>
      <c r="F1400" s="1">
        <f t="shared" si="347"/>
        <v>0</v>
      </c>
      <c r="G1400">
        <f t="shared" si="336"/>
        <v>8.9051094890510968E-2</v>
      </c>
    </row>
    <row r="1401" spans="1:7" outlineLevel="6">
      <c r="A1401" s="20" t="s">
        <v>1579</v>
      </c>
      <c r="B1401" t="s">
        <v>125</v>
      </c>
      <c r="C1401">
        <v>2</v>
      </c>
      <c r="D1401" s="18">
        <v>0</v>
      </c>
      <c r="E1401" s="35">
        <f t="shared" ref="E1401:E1403" si="348">$E$1399*C1401/SUM($C$1400:$C$1403)</f>
        <v>1.7810218978102192E-4</v>
      </c>
      <c r="F1401" s="1">
        <f t="shared" si="347"/>
        <v>0</v>
      </c>
      <c r="G1401">
        <f t="shared" si="336"/>
        <v>0.17810218978102194</v>
      </c>
    </row>
    <row r="1402" spans="1:7" outlineLevel="6">
      <c r="A1402" s="20" t="s">
        <v>1580</v>
      </c>
      <c r="B1402" t="s">
        <v>157</v>
      </c>
      <c r="C1402">
        <v>5</v>
      </c>
      <c r="D1402" s="18">
        <v>0</v>
      </c>
      <c r="E1402" s="35">
        <f t="shared" si="348"/>
        <v>4.452554744525548E-4</v>
      </c>
      <c r="F1402" s="1">
        <f t="shared" si="347"/>
        <v>0</v>
      </c>
      <c r="G1402">
        <f t="shared" si="336"/>
        <v>0.44525547445255481</v>
      </c>
    </row>
    <row r="1403" spans="1:7" outlineLevel="6">
      <c r="A1403" s="20" t="s">
        <v>1581</v>
      </c>
      <c r="B1403" t="s">
        <v>151</v>
      </c>
      <c r="C1403">
        <v>129</v>
      </c>
      <c r="D1403" s="18">
        <v>0</v>
      </c>
      <c r="E1403" s="35">
        <f t="shared" si="348"/>
        <v>1.1487591240875913E-2</v>
      </c>
      <c r="F1403" s="1">
        <f t="shared" si="347"/>
        <v>0</v>
      </c>
      <c r="G1403">
        <f t="shared" ref="G1403:G1442" si="349">E1403*$H$1</f>
        <v>11.487591240875913</v>
      </c>
    </row>
    <row r="1404" spans="1:7" s="30" customFormat="1" outlineLevel="5">
      <c r="A1404" s="29" t="s">
        <v>1582</v>
      </c>
      <c r="B1404" s="30" t="s">
        <v>187</v>
      </c>
      <c r="C1404" s="30">
        <v>120</v>
      </c>
      <c r="D1404" s="31">
        <v>0</v>
      </c>
      <c r="E1404" s="37">
        <v>4.8800000000000003E-2</v>
      </c>
      <c r="F1404" s="81">
        <f>SUM(F1405:F1408)</f>
        <v>0</v>
      </c>
      <c r="G1404" s="81">
        <f>SUM(G1405:G1408)</f>
        <v>48.800000000000004</v>
      </c>
    </row>
    <row r="1405" spans="1:7" outlineLevel="6">
      <c r="A1405" s="20" t="s">
        <v>1583</v>
      </c>
      <c r="B1405" t="s">
        <v>137</v>
      </c>
      <c r="C1405">
        <v>1</v>
      </c>
      <c r="D1405" s="18">
        <v>0</v>
      </c>
      <c r="E1405" s="35">
        <f>$E$1404*C1405/SUM($C$1405:$C$1408)</f>
        <v>4.0000000000000002E-4</v>
      </c>
      <c r="F1405" s="1">
        <f t="shared" si="347"/>
        <v>0</v>
      </c>
      <c r="G1405">
        <f t="shared" si="349"/>
        <v>0.4</v>
      </c>
    </row>
    <row r="1406" spans="1:7" outlineLevel="6">
      <c r="A1406" s="20" t="s">
        <v>1584</v>
      </c>
      <c r="B1406" t="s">
        <v>125</v>
      </c>
      <c r="C1406">
        <v>2</v>
      </c>
      <c r="D1406" s="18">
        <v>0</v>
      </c>
      <c r="E1406" s="35">
        <f t="shared" ref="E1406:E1408" si="350">$E$1404*C1406/SUM($C$1405:$C$1408)</f>
        <v>8.0000000000000004E-4</v>
      </c>
      <c r="F1406" s="1">
        <f t="shared" si="347"/>
        <v>0</v>
      </c>
      <c r="G1406">
        <f t="shared" si="349"/>
        <v>0.8</v>
      </c>
    </row>
    <row r="1407" spans="1:7" outlineLevel="6">
      <c r="A1407" s="20" t="s">
        <v>1585</v>
      </c>
      <c r="B1407" t="s">
        <v>157</v>
      </c>
      <c r="C1407">
        <v>5</v>
      </c>
      <c r="D1407" s="18">
        <v>0</v>
      </c>
      <c r="E1407" s="35">
        <f t="shared" si="350"/>
        <v>2E-3</v>
      </c>
      <c r="F1407" s="1">
        <f t="shared" si="347"/>
        <v>0</v>
      </c>
      <c r="G1407">
        <f t="shared" si="349"/>
        <v>2</v>
      </c>
    </row>
    <row r="1408" spans="1:7" outlineLevel="6">
      <c r="A1408" s="20" t="s">
        <v>1586</v>
      </c>
      <c r="B1408" t="s">
        <v>151</v>
      </c>
      <c r="C1408">
        <v>114</v>
      </c>
      <c r="D1408" s="18">
        <v>0</v>
      </c>
      <c r="E1408" s="35">
        <f t="shared" si="350"/>
        <v>4.5600000000000002E-2</v>
      </c>
      <c r="F1408" s="1">
        <f t="shared" si="347"/>
        <v>0</v>
      </c>
      <c r="G1408">
        <f t="shared" si="349"/>
        <v>45.6</v>
      </c>
    </row>
    <row r="1409" spans="1:7" s="30" customFormat="1" outlineLevel="5">
      <c r="A1409" s="29" t="s">
        <v>1587</v>
      </c>
      <c r="B1409" s="30" t="s">
        <v>193</v>
      </c>
      <c r="C1409" s="30">
        <v>120</v>
      </c>
      <c r="D1409" s="31">
        <v>0</v>
      </c>
      <c r="E1409" s="37">
        <v>4.2700000000000002E-2</v>
      </c>
      <c r="F1409" s="81">
        <f>SUM(F1410:F1414)</f>
        <v>0</v>
      </c>
      <c r="G1409" s="81">
        <f>SUM(G1410:G1414)</f>
        <v>42.699999999999996</v>
      </c>
    </row>
    <row r="1410" spans="1:7" outlineLevel="6">
      <c r="A1410" s="20" t="s">
        <v>1588</v>
      </c>
      <c r="B1410" t="s">
        <v>137</v>
      </c>
      <c r="C1410">
        <v>1</v>
      </c>
      <c r="D1410" s="18">
        <v>0</v>
      </c>
      <c r="E1410" s="35">
        <f>$E$1409*C1410/SUM($C$1410:$C$1414)</f>
        <v>3.1397058823529414E-4</v>
      </c>
      <c r="F1410" s="1">
        <f t="shared" si="347"/>
        <v>0</v>
      </c>
      <c r="G1410">
        <f t="shared" si="349"/>
        <v>0.31397058823529411</v>
      </c>
    </row>
    <row r="1411" spans="1:7" outlineLevel="6">
      <c r="A1411" s="20" t="s">
        <v>1589</v>
      </c>
      <c r="B1411" t="s">
        <v>125</v>
      </c>
      <c r="C1411">
        <v>2</v>
      </c>
      <c r="D1411" s="18">
        <v>0</v>
      </c>
      <c r="E1411" s="35">
        <f t="shared" ref="E1411:E1414" si="351">$E$1409*C1411/SUM($C$1410:$C$1414)</f>
        <v>6.2794117647058828E-4</v>
      </c>
      <c r="F1411" s="1">
        <f t="shared" si="347"/>
        <v>0</v>
      </c>
      <c r="G1411">
        <f t="shared" si="349"/>
        <v>0.62794117647058822</v>
      </c>
    </row>
    <row r="1412" spans="1:7" outlineLevel="6">
      <c r="A1412" s="20" t="s">
        <v>1590</v>
      </c>
      <c r="B1412" t="s">
        <v>197</v>
      </c>
      <c r="C1412">
        <v>5</v>
      </c>
      <c r="D1412" s="18">
        <v>0</v>
      </c>
      <c r="E1412" s="35">
        <f t="shared" si="351"/>
        <v>1.5698529411764708E-3</v>
      </c>
      <c r="F1412" s="1">
        <f t="shared" si="347"/>
        <v>0</v>
      </c>
      <c r="G1412">
        <f t="shared" si="349"/>
        <v>1.5698529411764708</v>
      </c>
    </row>
    <row r="1413" spans="1:7" outlineLevel="6">
      <c r="A1413" s="20" t="s">
        <v>1591</v>
      </c>
      <c r="B1413" t="s">
        <v>199</v>
      </c>
      <c r="C1413">
        <v>12</v>
      </c>
      <c r="D1413" s="18">
        <v>0</v>
      </c>
      <c r="E1413" s="35">
        <f t="shared" si="351"/>
        <v>3.7676470588235292E-3</v>
      </c>
      <c r="F1413" s="1">
        <f t="shared" si="347"/>
        <v>0</v>
      </c>
      <c r="G1413">
        <f t="shared" si="349"/>
        <v>3.7676470588235293</v>
      </c>
    </row>
    <row r="1414" spans="1:7" outlineLevel="6">
      <c r="A1414" s="20" t="s">
        <v>1592</v>
      </c>
      <c r="B1414" t="s">
        <v>201</v>
      </c>
      <c r="C1414">
        <v>116</v>
      </c>
      <c r="D1414" s="18">
        <v>0</v>
      </c>
      <c r="E1414" s="35">
        <f t="shared" si="351"/>
        <v>3.6420588235294114E-2</v>
      </c>
      <c r="F1414" s="1">
        <f t="shared" si="347"/>
        <v>0</v>
      </c>
      <c r="G1414">
        <f t="shared" si="349"/>
        <v>36.420588235294112</v>
      </c>
    </row>
    <row r="1415" spans="1:7" s="30" customFormat="1" outlineLevel="5">
      <c r="A1415" s="29" t="s">
        <v>1593</v>
      </c>
      <c r="B1415" s="30" t="s">
        <v>203</v>
      </c>
      <c r="C1415" s="30">
        <v>75</v>
      </c>
      <c r="D1415" s="31">
        <v>0</v>
      </c>
      <c r="E1415" s="37">
        <v>1.83E-2</v>
      </c>
      <c r="F1415" s="81">
        <f>SUM(F1416:F1419)</f>
        <v>0</v>
      </c>
      <c r="G1415" s="81">
        <f>SUM(G1416:G1419)</f>
        <v>18.299999999999997</v>
      </c>
    </row>
    <row r="1416" spans="1:7" outlineLevel="6">
      <c r="A1416" s="20" t="s">
        <v>1594</v>
      </c>
      <c r="B1416" t="s">
        <v>41</v>
      </c>
      <c r="C1416">
        <v>1</v>
      </c>
      <c r="D1416" s="18">
        <v>0</v>
      </c>
      <c r="E1416" s="35">
        <f>$E$1415*C1416/SUM($C$1416:$C$1419)</f>
        <v>2.4399999999999999E-4</v>
      </c>
      <c r="F1416" s="1">
        <f t="shared" si="347"/>
        <v>0</v>
      </c>
      <c r="G1416">
        <f t="shared" si="349"/>
        <v>0.24399999999999999</v>
      </c>
    </row>
    <row r="1417" spans="1:7" outlineLevel="6">
      <c r="A1417" s="20" t="s">
        <v>1595</v>
      </c>
      <c r="B1417" t="s">
        <v>157</v>
      </c>
      <c r="C1417">
        <v>3</v>
      </c>
      <c r="D1417" s="18">
        <v>0</v>
      </c>
      <c r="E1417" s="35">
        <f t="shared" ref="E1417:E1419" si="352">$E$1415*C1417/SUM($C$1416:$C$1419)</f>
        <v>7.3200000000000001E-4</v>
      </c>
      <c r="F1417" s="1">
        <f t="shared" si="347"/>
        <v>0</v>
      </c>
      <c r="G1417">
        <f t="shared" si="349"/>
        <v>0.73199999999999998</v>
      </c>
    </row>
    <row r="1418" spans="1:7" outlineLevel="6">
      <c r="A1418" s="20" t="s">
        <v>1596</v>
      </c>
      <c r="B1418" t="s">
        <v>125</v>
      </c>
      <c r="C1418">
        <v>1</v>
      </c>
      <c r="D1418" s="18">
        <v>0</v>
      </c>
      <c r="E1418" s="35">
        <f t="shared" si="352"/>
        <v>2.4399999999999999E-4</v>
      </c>
      <c r="F1418" s="1">
        <f t="shared" si="347"/>
        <v>0</v>
      </c>
      <c r="G1418">
        <f t="shared" si="349"/>
        <v>0.24399999999999999</v>
      </c>
    </row>
    <row r="1419" spans="1:7" outlineLevel="6">
      <c r="A1419" s="20" t="s">
        <v>1597</v>
      </c>
      <c r="B1419" t="s">
        <v>151</v>
      </c>
      <c r="C1419">
        <v>70</v>
      </c>
      <c r="D1419" s="18">
        <v>0</v>
      </c>
      <c r="E1419" s="35">
        <f t="shared" si="352"/>
        <v>1.7079999999999998E-2</v>
      </c>
      <c r="F1419" s="1">
        <f t="shared" si="347"/>
        <v>0</v>
      </c>
      <c r="G1419">
        <f t="shared" si="349"/>
        <v>17.079999999999998</v>
      </c>
    </row>
    <row r="1420" spans="1:7" s="28" customFormat="1" ht="20.25" outlineLevel="4">
      <c r="A1420" s="67" t="s">
        <v>1598</v>
      </c>
      <c r="B1420" s="68" t="s">
        <v>7</v>
      </c>
      <c r="C1420" s="68">
        <v>120</v>
      </c>
      <c r="D1420" s="69">
        <v>0</v>
      </c>
      <c r="E1420" s="70">
        <v>0.25009999999999999</v>
      </c>
      <c r="F1420" s="70">
        <f>SUM(F1421,F1427)</f>
        <v>0</v>
      </c>
      <c r="G1420" s="70">
        <f>SUM(G1421,G1427)</f>
        <v>250.1</v>
      </c>
    </row>
    <row r="1421" spans="1:7" outlineLevel="5">
      <c r="A1421" s="20" t="s">
        <v>1599</v>
      </c>
      <c r="B1421" t="s">
        <v>210</v>
      </c>
      <c r="C1421">
        <v>105</v>
      </c>
      <c r="D1421" s="18">
        <v>0</v>
      </c>
      <c r="E1421" s="26">
        <v>0.18909999999999999</v>
      </c>
      <c r="F1421" s="81">
        <f>SUM(F1422:F1426)</f>
        <v>0</v>
      </c>
      <c r="G1421" s="81">
        <f>SUM(G1422:G1426)</f>
        <v>189.1</v>
      </c>
    </row>
    <row r="1422" spans="1:7" outlineLevel="6">
      <c r="A1422" s="20" t="s">
        <v>1600</v>
      </c>
      <c r="B1422" t="s">
        <v>137</v>
      </c>
      <c r="C1422">
        <v>1</v>
      </c>
      <c r="D1422" s="18">
        <v>0</v>
      </c>
      <c r="E1422" s="35">
        <f>$E$1421*C1422/SUM($C$1422:$C$1426)</f>
        <v>1.4007407407407406E-3</v>
      </c>
      <c r="F1422" s="1">
        <f t="shared" ref="F1422:F1435" si="353">D1422*E1422</f>
        <v>0</v>
      </c>
      <c r="G1422">
        <f t="shared" si="349"/>
        <v>1.4007407407407406</v>
      </c>
    </row>
    <row r="1423" spans="1:7" outlineLevel="6">
      <c r="A1423" s="20" t="s">
        <v>1601</v>
      </c>
      <c r="B1423" t="s">
        <v>114</v>
      </c>
      <c r="C1423">
        <v>4</v>
      </c>
      <c r="D1423" s="18">
        <v>0</v>
      </c>
      <c r="E1423" s="35">
        <f t="shared" ref="E1423:E1426" si="354">$E$1421*C1423/SUM($C$1422:$C$1426)</f>
        <v>5.6029629629629624E-3</v>
      </c>
      <c r="F1423" s="1">
        <f t="shared" si="353"/>
        <v>0</v>
      </c>
      <c r="G1423">
        <f t="shared" si="349"/>
        <v>5.6029629629629625</v>
      </c>
    </row>
    <row r="1424" spans="1:7" outlineLevel="6">
      <c r="A1424" s="20" t="s">
        <v>1602</v>
      </c>
      <c r="B1424" t="s">
        <v>214</v>
      </c>
      <c r="C1424">
        <v>88</v>
      </c>
      <c r="D1424" s="18">
        <v>0</v>
      </c>
      <c r="E1424" s="35">
        <f t="shared" si="354"/>
        <v>0.12326518518518517</v>
      </c>
      <c r="F1424" s="1">
        <f t="shared" si="353"/>
        <v>0</v>
      </c>
      <c r="G1424">
        <f t="shared" si="349"/>
        <v>123.26518518518517</v>
      </c>
    </row>
    <row r="1425" spans="1:7" outlineLevel="6">
      <c r="A1425" s="20" t="s">
        <v>1603</v>
      </c>
      <c r="B1425" t="s">
        <v>216</v>
      </c>
      <c r="C1425">
        <v>20</v>
      </c>
      <c r="D1425" s="18">
        <v>0</v>
      </c>
      <c r="E1425" s="35">
        <f t="shared" si="354"/>
        <v>2.8014814814814815E-2</v>
      </c>
      <c r="F1425" s="1">
        <f t="shared" si="353"/>
        <v>0</v>
      </c>
      <c r="G1425">
        <f t="shared" si="349"/>
        <v>28.014814814814816</v>
      </c>
    </row>
    <row r="1426" spans="1:7" outlineLevel="6">
      <c r="A1426" s="20" t="s">
        <v>1604</v>
      </c>
      <c r="B1426" t="s">
        <v>218</v>
      </c>
      <c r="C1426">
        <v>22</v>
      </c>
      <c r="D1426" s="18">
        <v>0</v>
      </c>
      <c r="E1426" s="35">
        <f t="shared" si="354"/>
        <v>3.0816296296296293E-2</v>
      </c>
      <c r="F1426" s="1">
        <f t="shared" si="353"/>
        <v>0</v>
      </c>
      <c r="G1426">
        <f t="shared" si="349"/>
        <v>30.816296296296294</v>
      </c>
    </row>
    <row r="1427" spans="1:7" s="30" customFormat="1" outlineLevel="5">
      <c r="A1427" s="29" t="s">
        <v>1605</v>
      </c>
      <c r="B1427" s="30" t="s">
        <v>220</v>
      </c>
      <c r="C1427" s="30">
        <v>120</v>
      </c>
      <c r="D1427" s="31">
        <v>0</v>
      </c>
      <c r="E1427" s="37">
        <v>6.0999999999999999E-2</v>
      </c>
      <c r="F1427" s="81">
        <f>SUM(F1428:F1435)</f>
        <v>0</v>
      </c>
      <c r="G1427" s="81">
        <f>SUM(G1428:G1435)</f>
        <v>61</v>
      </c>
    </row>
    <row r="1428" spans="1:7" outlineLevel="6">
      <c r="A1428" s="20" t="s">
        <v>1606</v>
      </c>
      <c r="B1428" t="s">
        <v>137</v>
      </c>
      <c r="C1428">
        <v>1</v>
      </c>
      <c r="D1428" s="18">
        <v>0</v>
      </c>
      <c r="E1428" s="35">
        <f>$E$1427*C1428/SUM($C$1428:$C$1435)</f>
        <v>2.652173913043478E-4</v>
      </c>
      <c r="F1428" s="1">
        <f t="shared" si="353"/>
        <v>0</v>
      </c>
      <c r="G1428">
        <f t="shared" si="349"/>
        <v>0.26521739130434779</v>
      </c>
    </row>
    <row r="1429" spans="1:7" outlineLevel="6">
      <c r="A1429" s="20" t="s">
        <v>1607</v>
      </c>
      <c r="B1429" t="s">
        <v>157</v>
      </c>
      <c r="C1429">
        <v>47</v>
      </c>
      <c r="D1429" s="18">
        <v>0</v>
      </c>
      <c r="E1429" s="35">
        <f t="shared" ref="E1429:E1435" si="355">$E$1427*C1429/SUM($C$1428:$C$1435)</f>
        <v>1.2465217391304347E-2</v>
      </c>
      <c r="F1429" s="1">
        <f t="shared" si="353"/>
        <v>0</v>
      </c>
      <c r="G1429">
        <f t="shared" si="349"/>
        <v>12.465217391304348</v>
      </c>
    </row>
    <row r="1430" spans="1:7" outlineLevel="6">
      <c r="A1430" s="20" t="s">
        <v>1608</v>
      </c>
      <c r="B1430" t="s">
        <v>125</v>
      </c>
      <c r="C1430">
        <v>2</v>
      </c>
      <c r="D1430" s="18">
        <v>0</v>
      </c>
      <c r="E1430" s="35">
        <f t="shared" si="355"/>
        <v>5.3043478260869561E-4</v>
      </c>
      <c r="F1430" s="1">
        <f t="shared" si="353"/>
        <v>0</v>
      </c>
      <c r="G1430">
        <f t="shared" si="349"/>
        <v>0.53043478260869559</v>
      </c>
    </row>
    <row r="1431" spans="1:7" outlineLevel="6">
      <c r="A1431" s="20" t="s">
        <v>1609</v>
      </c>
      <c r="B1431" t="s">
        <v>225</v>
      </c>
      <c r="C1431">
        <v>40</v>
      </c>
      <c r="D1431" s="18">
        <v>0</v>
      </c>
      <c r="E1431" s="35">
        <f t="shared" si="355"/>
        <v>1.0608695652173913E-2</v>
      </c>
      <c r="F1431" s="1">
        <f t="shared" si="353"/>
        <v>0</v>
      </c>
      <c r="G1431">
        <f t="shared" si="349"/>
        <v>10.608695652173914</v>
      </c>
    </row>
    <row r="1432" spans="1:7" outlineLevel="6">
      <c r="A1432" s="20" t="s">
        <v>1610</v>
      </c>
      <c r="B1432" t="s">
        <v>227</v>
      </c>
      <c r="C1432">
        <v>25</v>
      </c>
      <c r="D1432" s="18">
        <v>0</v>
      </c>
      <c r="E1432" s="35">
        <f t="shared" si="355"/>
        <v>6.630434782608695E-3</v>
      </c>
      <c r="F1432" s="1">
        <f t="shared" si="353"/>
        <v>0</v>
      </c>
      <c r="G1432">
        <f t="shared" si="349"/>
        <v>6.6304347826086953</v>
      </c>
    </row>
    <row r="1433" spans="1:7" outlineLevel="6">
      <c r="A1433" s="20" t="s">
        <v>1611</v>
      </c>
      <c r="B1433" t="s">
        <v>229</v>
      </c>
      <c r="C1433">
        <v>15</v>
      </c>
      <c r="D1433" s="18">
        <v>0</v>
      </c>
      <c r="E1433" s="35">
        <f t="shared" si="355"/>
        <v>3.9782608695652175E-3</v>
      </c>
      <c r="F1433" s="1">
        <f t="shared" si="353"/>
        <v>0</v>
      </c>
      <c r="G1433">
        <f t="shared" si="349"/>
        <v>3.9782608695652177</v>
      </c>
    </row>
    <row r="1434" spans="1:7" outlineLevel="6">
      <c r="A1434" s="20" t="s">
        <v>1612</v>
      </c>
      <c r="B1434" t="s">
        <v>231</v>
      </c>
      <c r="C1434">
        <v>12</v>
      </c>
      <c r="D1434" s="18">
        <v>0</v>
      </c>
      <c r="E1434" s="35">
        <f t="shared" si="355"/>
        <v>3.1826086956521739E-3</v>
      </c>
      <c r="F1434" s="1">
        <f t="shared" si="353"/>
        <v>0</v>
      </c>
      <c r="G1434">
        <f t="shared" si="349"/>
        <v>3.1826086956521737</v>
      </c>
    </row>
    <row r="1435" spans="1:7" outlineLevel="6">
      <c r="A1435" s="20" t="s">
        <v>1613</v>
      </c>
      <c r="B1435" t="s">
        <v>233</v>
      </c>
      <c r="C1435">
        <v>88</v>
      </c>
      <c r="D1435" s="18">
        <v>0</v>
      </c>
      <c r="E1435" s="35">
        <f t="shared" si="355"/>
        <v>2.3339130434782609E-2</v>
      </c>
      <c r="F1435" s="1">
        <f t="shared" si="353"/>
        <v>0</v>
      </c>
      <c r="G1435">
        <f t="shared" si="349"/>
        <v>23.339130434782607</v>
      </c>
    </row>
    <row r="1436" spans="1:7" s="28" customFormat="1" ht="20.25" outlineLevel="4">
      <c r="A1436" s="67" t="s">
        <v>1614</v>
      </c>
      <c r="B1436" s="68" t="s">
        <v>8</v>
      </c>
      <c r="C1436" s="68">
        <v>135</v>
      </c>
      <c r="D1436" s="69">
        <v>0</v>
      </c>
      <c r="E1436" s="80">
        <v>0.27450000000000002</v>
      </c>
      <c r="F1436" s="70">
        <f>SUM(F1437:F1442)</f>
        <v>0</v>
      </c>
      <c r="G1436" s="70">
        <f>SUM(G1437:G1442)</f>
        <v>274.5</v>
      </c>
    </row>
    <row r="1437" spans="1:7" outlineLevel="5">
      <c r="A1437" s="20" t="s">
        <v>1615</v>
      </c>
      <c r="B1437" t="s">
        <v>137</v>
      </c>
      <c r="C1437">
        <v>2</v>
      </c>
      <c r="D1437" s="18">
        <v>0</v>
      </c>
      <c r="E1437" s="35">
        <f>$E$1436*C1437/SUM($C$1437:$C$1442)</f>
        <v>3.3072289156626509E-3</v>
      </c>
      <c r="F1437" s="1">
        <f t="shared" ref="F1437:F1442" si="356">D1437*E1437</f>
        <v>0</v>
      </c>
      <c r="G1437">
        <f t="shared" si="349"/>
        <v>3.3072289156626509</v>
      </c>
    </row>
    <row r="1438" spans="1:7" outlineLevel="5">
      <c r="A1438" s="20" t="s">
        <v>1616</v>
      </c>
      <c r="B1438" t="s">
        <v>237</v>
      </c>
      <c r="C1438">
        <v>20</v>
      </c>
      <c r="D1438" s="18">
        <v>0</v>
      </c>
      <c r="E1438" s="35">
        <f t="shared" ref="E1438:E1442" si="357">$E$1436*C1438/SUM($C$1437:$C$1442)</f>
        <v>3.3072289156626508E-2</v>
      </c>
      <c r="F1438" s="1">
        <f t="shared" si="356"/>
        <v>0</v>
      </c>
      <c r="G1438">
        <f t="shared" si="349"/>
        <v>33.07228915662651</v>
      </c>
    </row>
    <row r="1439" spans="1:7" outlineLevel="5">
      <c r="A1439" s="20" t="s">
        <v>1617</v>
      </c>
      <c r="B1439" t="s">
        <v>239</v>
      </c>
      <c r="C1439">
        <v>10</v>
      </c>
      <c r="D1439" s="18">
        <v>0</v>
      </c>
      <c r="E1439" s="35">
        <f t="shared" si="357"/>
        <v>1.6536144578313254E-2</v>
      </c>
      <c r="F1439" s="1">
        <f t="shared" si="356"/>
        <v>0</v>
      </c>
      <c r="G1439">
        <f t="shared" si="349"/>
        <v>16.536144578313255</v>
      </c>
    </row>
    <row r="1440" spans="1:7" outlineLevel="5">
      <c r="A1440" s="20" t="s">
        <v>1618</v>
      </c>
      <c r="B1440" t="s">
        <v>241</v>
      </c>
      <c r="C1440">
        <v>5</v>
      </c>
      <c r="D1440" s="18">
        <v>0</v>
      </c>
      <c r="E1440" s="35">
        <f t="shared" si="357"/>
        <v>8.268072289156627E-3</v>
      </c>
      <c r="F1440" s="1">
        <f t="shared" si="356"/>
        <v>0</v>
      </c>
      <c r="G1440">
        <f t="shared" si="349"/>
        <v>8.2680722891566276</v>
      </c>
    </row>
    <row r="1441" spans="1:8" outlineLevel="5">
      <c r="A1441" s="20" t="s">
        <v>1619</v>
      </c>
      <c r="B1441" t="s">
        <v>243</v>
      </c>
      <c r="C1441">
        <v>12</v>
      </c>
      <c r="D1441" s="18">
        <v>0</v>
      </c>
      <c r="E1441" s="35">
        <f t="shared" si="357"/>
        <v>1.9843373493975906E-2</v>
      </c>
      <c r="F1441" s="1">
        <f t="shared" si="356"/>
        <v>0</v>
      </c>
      <c r="G1441">
        <f t="shared" si="349"/>
        <v>19.843373493975907</v>
      </c>
    </row>
    <row r="1442" spans="1:8" outlineLevel="5">
      <c r="A1442" s="20" t="s">
        <v>1620</v>
      </c>
      <c r="B1442" t="s">
        <v>245</v>
      </c>
      <c r="C1442">
        <v>117</v>
      </c>
      <c r="D1442" s="18">
        <v>0</v>
      </c>
      <c r="E1442" s="35">
        <f t="shared" si="357"/>
        <v>0.19347289156626507</v>
      </c>
      <c r="F1442" s="1">
        <f t="shared" si="356"/>
        <v>0</v>
      </c>
      <c r="G1442">
        <f t="shared" si="349"/>
        <v>193.47289156626508</v>
      </c>
    </row>
    <row r="1443" spans="1:8" s="28" customFormat="1" ht="20.25" outlineLevel="4">
      <c r="A1443" s="67" t="s">
        <v>1621</v>
      </c>
      <c r="B1443" s="68" t="s">
        <v>9</v>
      </c>
      <c r="C1443" s="68">
        <v>225</v>
      </c>
      <c r="D1443" s="69">
        <v>0</v>
      </c>
      <c r="E1443" s="86">
        <v>0.76859999999999995</v>
      </c>
      <c r="F1443" s="70">
        <f>SUM(F1444,F1471,F1512)</f>
        <v>0</v>
      </c>
      <c r="G1443" s="70">
        <f>SUM(G1444,G1471,G1512)</f>
        <v>768.6</v>
      </c>
      <c r="H1443" s="28">
        <v>0.51849999999999996</v>
      </c>
    </row>
    <row r="1444" spans="1:8" outlineLevel="5">
      <c r="A1444" s="20" t="s">
        <v>1622</v>
      </c>
      <c r="B1444" t="s">
        <v>248</v>
      </c>
      <c r="C1444">
        <v>210</v>
      </c>
      <c r="D1444" s="18">
        <v>0</v>
      </c>
      <c r="E1444" s="87">
        <f>C1444*$H$1443/($C$1444+$C$1471)</f>
        <v>0.25924999999999998</v>
      </c>
      <c r="F1444" s="1">
        <f t="shared" ref="F1443:F1444" si="358">D1444*E1444</f>
        <v>0</v>
      </c>
      <c r="G1444" s="72">
        <f>SUM(G1445,G1464)</f>
        <v>259.25</v>
      </c>
    </row>
    <row r="1445" spans="1:8" outlineLevel="6">
      <c r="A1445" s="20" t="s">
        <v>1623</v>
      </c>
      <c r="B1445" t="s">
        <v>250</v>
      </c>
      <c r="C1445">
        <v>150</v>
      </c>
      <c r="D1445" s="18">
        <v>0</v>
      </c>
      <c r="E1445" s="87">
        <f>C1445*$E$1444/($C$1445+$C$1464)</f>
        <v>0.17283333333333331</v>
      </c>
      <c r="G1445" s="72">
        <f>SUM(G1446:G1463)</f>
        <v>172.83333333333334</v>
      </c>
    </row>
    <row r="1446" spans="1:8" outlineLevel="7">
      <c r="A1446" s="20" t="s">
        <v>1624</v>
      </c>
      <c r="B1446" t="s">
        <v>137</v>
      </c>
      <c r="C1446">
        <v>1</v>
      </c>
      <c r="D1446" s="18">
        <v>0</v>
      </c>
      <c r="E1446" s="35">
        <f>$E$1445*C1446/SUM($C$1446:$C$1463)</f>
        <v>3.2006172839506167E-4</v>
      </c>
      <c r="G1446">
        <f t="shared" ref="G1446:G1509" si="359">E1446*$H$1</f>
        <v>0.3200617283950617</v>
      </c>
    </row>
    <row r="1447" spans="1:8" outlineLevel="7">
      <c r="A1447" s="20" t="s">
        <v>1625</v>
      </c>
      <c r="B1447" t="s">
        <v>125</v>
      </c>
      <c r="C1447">
        <v>3</v>
      </c>
      <c r="D1447" s="18">
        <v>0</v>
      </c>
      <c r="E1447" s="35">
        <f t="shared" ref="E1447:E1463" si="360">$E$1445*C1447/SUM($C$1446:$C$1463)</f>
        <v>9.6018518518518512E-4</v>
      </c>
      <c r="G1447">
        <f t="shared" si="359"/>
        <v>0.96018518518518514</v>
      </c>
    </row>
    <row r="1448" spans="1:8" outlineLevel="7">
      <c r="A1448" s="20" t="s">
        <v>1626</v>
      </c>
      <c r="B1448" t="s">
        <v>254</v>
      </c>
      <c r="C1448">
        <v>10</v>
      </c>
      <c r="D1448" s="18">
        <v>0</v>
      </c>
      <c r="E1448" s="35">
        <f t="shared" si="360"/>
        <v>3.2006172839506167E-3</v>
      </c>
      <c r="G1448">
        <f t="shared" si="359"/>
        <v>3.2006172839506166</v>
      </c>
    </row>
    <row r="1449" spans="1:8" outlineLevel="7">
      <c r="A1449" s="20" t="s">
        <v>1627</v>
      </c>
      <c r="B1449" t="s">
        <v>256</v>
      </c>
      <c r="C1449">
        <v>15</v>
      </c>
      <c r="D1449" s="18">
        <v>0</v>
      </c>
      <c r="E1449" s="35">
        <f t="shared" si="360"/>
        <v>4.8009259259259255E-3</v>
      </c>
      <c r="G1449">
        <f t="shared" si="359"/>
        <v>4.8009259259259256</v>
      </c>
    </row>
    <row r="1450" spans="1:8" outlineLevel="7">
      <c r="A1450" s="20" t="s">
        <v>1628</v>
      </c>
      <c r="B1450" t="s">
        <v>258</v>
      </c>
      <c r="C1450">
        <v>35</v>
      </c>
      <c r="D1450" s="18">
        <v>0</v>
      </c>
      <c r="E1450" s="35">
        <f t="shared" si="360"/>
        <v>1.1202160493827159E-2</v>
      </c>
      <c r="G1450">
        <f t="shared" si="359"/>
        <v>11.20216049382716</v>
      </c>
    </row>
    <row r="1451" spans="1:8" outlineLevel="7">
      <c r="A1451" s="20" t="s">
        <v>1629</v>
      </c>
      <c r="B1451" t="s">
        <v>260</v>
      </c>
      <c r="C1451">
        <v>30</v>
      </c>
      <c r="D1451" s="18">
        <v>0</v>
      </c>
      <c r="E1451" s="35">
        <f t="shared" si="360"/>
        <v>9.601851851851851E-3</v>
      </c>
      <c r="G1451">
        <f t="shared" si="359"/>
        <v>9.6018518518518512</v>
      </c>
    </row>
    <row r="1452" spans="1:8" outlineLevel="7">
      <c r="A1452" s="20" t="s">
        <v>1630</v>
      </c>
      <c r="B1452" t="s">
        <v>262</v>
      </c>
      <c r="C1452">
        <v>36</v>
      </c>
      <c r="D1452" s="18">
        <v>0</v>
      </c>
      <c r="E1452" s="35">
        <f t="shared" si="360"/>
        <v>1.1522222222222222E-2</v>
      </c>
      <c r="G1452">
        <f t="shared" si="359"/>
        <v>11.522222222222222</v>
      </c>
    </row>
    <row r="1453" spans="1:8" outlineLevel="7">
      <c r="A1453" s="20" t="s">
        <v>1631</v>
      </c>
      <c r="B1453" t="s">
        <v>264</v>
      </c>
      <c r="C1453">
        <v>26</v>
      </c>
      <c r="D1453" s="18">
        <v>0</v>
      </c>
      <c r="E1453" s="35">
        <f t="shared" si="360"/>
        <v>8.3216049382716043E-3</v>
      </c>
      <c r="G1453">
        <f t="shared" si="359"/>
        <v>8.3216049382716051</v>
      </c>
    </row>
    <row r="1454" spans="1:8" outlineLevel="7">
      <c r="A1454" s="20" t="s">
        <v>1632</v>
      </c>
      <c r="B1454" t="s">
        <v>266</v>
      </c>
      <c r="C1454">
        <v>50</v>
      </c>
      <c r="D1454" s="18">
        <v>0</v>
      </c>
      <c r="E1454" s="35">
        <f t="shared" si="360"/>
        <v>1.6003086419753086E-2</v>
      </c>
      <c r="G1454">
        <f t="shared" si="359"/>
        <v>16.003086419753085</v>
      </c>
    </row>
    <row r="1455" spans="1:8" outlineLevel="7">
      <c r="A1455" s="20" t="s">
        <v>1633</v>
      </c>
      <c r="B1455" t="s">
        <v>268</v>
      </c>
      <c r="C1455">
        <v>40</v>
      </c>
      <c r="D1455" s="18">
        <v>0</v>
      </c>
      <c r="E1455" s="35">
        <f t="shared" si="360"/>
        <v>1.2802469135802467E-2</v>
      </c>
      <c r="G1455">
        <f t="shared" si="359"/>
        <v>12.802469135802466</v>
      </c>
    </row>
    <row r="1456" spans="1:8" outlineLevel="7">
      <c r="A1456" s="20" t="s">
        <v>1634</v>
      </c>
      <c r="B1456" t="s">
        <v>270</v>
      </c>
      <c r="C1456">
        <v>55</v>
      </c>
      <c r="D1456" s="18">
        <v>0</v>
      </c>
      <c r="E1456" s="35">
        <f t="shared" si="360"/>
        <v>1.7603395061728391E-2</v>
      </c>
      <c r="G1456">
        <f t="shared" si="359"/>
        <v>17.603395061728392</v>
      </c>
    </row>
    <row r="1457" spans="1:7" outlineLevel="7">
      <c r="A1457" s="20" t="s">
        <v>1635</v>
      </c>
      <c r="B1457" t="s">
        <v>272</v>
      </c>
      <c r="C1457">
        <v>22</v>
      </c>
      <c r="D1457" s="18">
        <v>0</v>
      </c>
      <c r="E1457" s="35">
        <f t="shared" si="360"/>
        <v>7.0413580246913576E-3</v>
      </c>
      <c r="G1457">
        <f t="shared" si="359"/>
        <v>7.0413580246913572</v>
      </c>
    </row>
    <row r="1458" spans="1:7" outlineLevel="7">
      <c r="A1458" s="20" t="s">
        <v>1636</v>
      </c>
      <c r="B1458" t="s">
        <v>274</v>
      </c>
      <c r="C1458">
        <v>27</v>
      </c>
      <c r="D1458" s="18">
        <v>0</v>
      </c>
      <c r="E1458" s="35">
        <f t="shared" si="360"/>
        <v>8.6416666666666656E-3</v>
      </c>
      <c r="G1458">
        <f t="shared" si="359"/>
        <v>8.6416666666666657</v>
      </c>
    </row>
    <row r="1459" spans="1:7" outlineLevel="7">
      <c r="A1459" s="20" t="s">
        <v>1637</v>
      </c>
      <c r="B1459" t="s">
        <v>276</v>
      </c>
      <c r="C1459">
        <v>15</v>
      </c>
      <c r="D1459" s="18">
        <v>0</v>
      </c>
      <c r="E1459" s="35">
        <f t="shared" si="360"/>
        <v>4.8009259259259255E-3</v>
      </c>
      <c r="G1459">
        <f t="shared" si="359"/>
        <v>4.8009259259259256</v>
      </c>
    </row>
    <row r="1460" spans="1:7" outlineLevel="7">
      <c r="A1460" s="20" t="s">
        <v>1638</v>
      </c>
      <c r="B1460" t="s">
        <v>278</v>
      </c>
      <c r="C1460">
        <v>15</v>
      </c>
      <c r="D1460" s="18">
        <v>0</v>
      </c>
      <c r="E1460" s="35">
        <f t="shared" si="360"/>
        <v>4.8009259259259255E-3</v>
      </c>
      <c r="G1460">
        <f t="shared" si="359"/>
        <v>4.8009259259259256</v>
      </c>
    </row>
    <row r="1461" spans="1:7" outlineLevel="7">
      <c r="A1461" s="20" t="s">
        <v>1639</v>
      </c>
      <c r="B1461" t="s">
        <v>280</v>
      </c>
      <c r="C1461">
        <v>10</v>
      </c>
      <c r="D1461" s="18">
        <v>0</v>
      </c>
      <c r="E1461" s="35">
        <f t="shared" si="360"/>
        <v>3.2006172839506167E-3</v>
      </c>
      <c r="G1461">
        <f t="shared" si="359"/>
        <v>3.2006172839506166</v>
      </c>
    </row>
    <row r="1462" spans="1:7" outlineLevel="7">
      <c r="A1462" s="20" t="s">
        <v>1640</v>
      </c>
      <c r="B1462" t="s">
        <v>282</v>
      </c>
      <c r="C1462">
        <v>7</v>
      </c>
      <c r="D1462" s="18">
        <v>0</v>
      </c>
      <c r="E1462" s="35">
        <f t="shared" si="360"/>
        <v>2.2404320987654317E-3</v>
      </c>
      <c r="G1462">
        <f t="shared" si="359"/>
        <v>2.2404320987654316</v>
      </c>
    </row>
    <row r="1463" spans="1:7" outlineLevel="7">
      <c r="A1463" s="20" t="s">
        <v>1641</v>
      </c>
      <c r="B1463" t="s">
        <v>284</v>
      </c>
      <c r="C1463">
        <v>143</v>
      </c>
      <c r="D1463" s="18">
        <v>0</v>
      </c>
      <c r="E1463" s="35">
        <f t="shared" si="360"/>
        <v>4.5768827160493825E-2</v>
      </c>
      <c r="G1463">
        <f t="shared" si="359"/>
        <v>45.768827160493828</v>
      </c>
    </row>
    <row r="1464" spans="1:7" s="33" customFormat="1" outlineLevel="6">
      <c r="A1464" s="32" t="s">
        <v>1642</v>
      </c>
      <c r="B1464" s="33" t="s">
        <v>286</v>
      </c>
      <c r="C1464" s="33">
        <v>75</v>
      </c>
      <c r="D1464" s="34">
        <v>0</v>
      </c>
      <c r="E1464" s="87">
        <f>C1464*$E$1444/($C$1445+$C$1464)</f>
        <v>8.6416666666666656E-2</v>
      </c>
      <c r="G1464" s="72">
        <f>SUM(G1465:G1470)</f>
        <v>86.416666666666657</v>
      </c>
    </row>
    <row r="1465" spans="1:7" outlineLevel="7">
      <c r="A1465" s="20" t="s">
        <v>1643</v>
      </c>
      <c r="B1465" t="s">
        <v>137</v>
      </c>
      <c r="C1465">
        <v>1</v>
      </c>
      <c r="D1465" s="18">
        <v>0</v>
      </c>
      <c r="E1465" s="35">
        <f>$E$1464*C1465/SUM($C$1465:$C$1470)</f>
        <v>8.0015432098765418E-4</v>
      </c>
      <c r="G1465">
        <f t="shared" si="359"/>
        <v>0.80015432098765416</v>
      </c>
    </row>
    <row r="1466" spans="1:7" outlineLevel="7">
      <c r="A1466" s="20" t="s">
        <v>1644</v>
      </c>
      <c r="B1466" t="s">
        <v>125</v>
      </c>
      <c r="C1466">
        <v>1</v>
      </c>
      <c r="D1466" s="18">
        <v>0</v>
      </c>
      <c r="E1466" s="35">
        <f t="shared" ref="E1466:E1470" si="361">$E$1464*C1466/SUM($C$1465:$C$1470)</f>
        <v>8.0015432098765418E-4</v>
      </c>
      <c r="G1466">
        <f t="shared" si="359"/>
        <v>0.80015432098765416</v>
      </c>
    </row>
    <row r="1467" spans="1:7" outlineLevel="7">
      <c r="A1467" s="20" t="s">
        <v>1645</v>
      </c>
      <c r="B1467" t="s">
        <v>254</v>
      </c>
      <c r="C1467">
        <v>3</v>
      </c>
      <c r="D1467" s="18">
        <v>0</v>
      </c>
      <c r="E1467" s="35">
        <f t="shared" si="361"/>
        <v>2.4004629629629627E-3</v>
      </c>
      <c r="G1467">
        <f t="shared" si="359"/>
        <v>2.4004629629629628</v>
      </c>
    </row>
    <row r="1468" spans="1:7" outlineLevel="7">
      <c r="A1468" s="20" t="s">
        <v>1646</v>
      </c>
      <c r="B1468" t="s">
        <v>291</v>
      </c>
      <c r="C1468">
        <v>15</v>
      </c>
      <c r="D1468" s="18">
        <v>0</v>
      </c>
      <c r="E1468" s="35">
        <f t="shared" si="361"/>
        <v>1.2002314814814815E-2</v>
      </c>
      <c r="G1468">
        <f t="shared" si="359"/>
        <v>12.002314814814815</v>
      </c>
    </row>
    <row r="1469" spans="1:7" outlineLevel="7">
      <c r="A1469" s="20" t="s">
        <v>1647</v>
      </c>
      <c r="B1469" t="s">
        <v>293</v>
      </c>
      <c r="C1469">
        <v>15</v>
      </c>
      <c r="D1469" s="18">
        <v>0</v>
      </c>
      <c r="E1469" s="35">
        <f t="shared" si="361"/>
        <v>1.2002314814814815E-2</v>
      </c>
      <c r="G1469">
        <f t="shared" si="359"/>
        <v>12.002314814814815</v>
      </c>
    </row>
    <row r="1470" spans="1:7" outlineLevel="7">
      <c r="A1470" s="20" t="s">
        <v>1648</v>
      </c>
      <c r="B1470" t="s">
        <v>295</v>
      </c>
      <c r="C1470">
        <v>73</v>
      </c>
      <c r="D1470" s="18">
        <v>0</v>
      </c>
      <c r="E1470" s="35">
        <f t="shared" si="361"/>
        <v>5.8411265432098763E-2</v>
      </c>
      <c r="G1470">
        <f t="shared" si="359"/>
        <v>58.411265432098766</v>
      </c>
    </row>
    <row r="1471" spans="1:7" s="30" customFormat="1" outlineLevel="5">
      <c r="A1471" s="29" t="s">
        <v>1649</v>
      </c>
      <c r="B1471" s="30" t="s">
        <v>297</v>
      </c>
      <c r="C1471" s="30">
        <v>210</v>
      </c>
      <c r="D1471" s="31">
        <v>0</v>
      </c>
      <c r="E1471" s="26">
        <f>C1471*$H$1443/($C$1444+$C$1471)</f>
        <v>0.25924999999999998</v>
      </c>
      <c r="F1471" s="1">
        <f t="shared" ref="F1471" si="362">D1471*E1471</f>
        <v>0</v>
      </c>
      <c r="G1471" s="72">
        <f>SUM(G1472,G1495)</f>
        <v>259.24999999999994</v>
      </c>
    </row>
    <row r="1472" spans="1:7" outlineLevel="6">
      <c r="A1472" s="20" t="s">
        <v>1650</v>
      </c>
      <c r="B1472" t="s">
        <v>250</v>
      </c>
      <c r="C1472">
        <v>150</v>
      </c>
      <c r="D1472" s="18">
        <v>0</v>
      </c>
      <c r="E1472" s="87">
        <f>C1472*$E$1471/($C$1472+$C$1495)</f>
        <v>0.16981441048034931</v>
      </c>
      <c r="G1472" s="72">
        <f>SUM(G1473,G1482)</f>
        <v>169.81441048034932</v>
      </c>
    </row>
    <row r="1473" spans="1:7" outlineLevel="7">
      <c r="A1473" s="20" t="s">
        <v>1651</v>
      </c>
      <c r="B1473" t="s">
        <v>300</v>
      </c>
      <c r="C1473">
        <v>46</v>
      </c>
      <c r="D1473" s="18">
        <v>0</v>
      </c>
      <c r="E1473" s="26">
        <f>C1473*$E$1472/($C$1473+$C$1482)</f>
        <v>3.9854402459673817E-2</v>
      </c>
      <c r="G1473" s="72">
        <f>SUM(G1474:G1481)</f>
        <v>39.854402459673821</v>
      </c>
    </row>
    <row r="1474" spans="1:7" outlineLevel="7">
      <c r="A1474" s="20" t="s">
        <v>1652</v>
      </c>
      <c r="B1474" t="s">
        <v>137</v>
      </c>
      <c r="C1474">
        <v>1</v>
      </c>
      <c r="D1474" s="18">
        <v>0</v>
      </c>
      <c r="E1474" s="35">
        <f>$E$1473*C1474/SUM($C$1474:$C$1481)</f>
        <v>3.9459804415518631E-4</v>
      </c>
      <c r="G1474">
        <f t="shared" si="359"/>
        <v>0.39459804415518629</v>
      </c>
    </row>
    <row r="1475" spans="1:7" outlineLevel="7">
      <c r="A1475" s="20" t="s">
        <v>1653</v>
      </c>
      <c r="B1475" t="s">
        <v>125</v>
      </c>
      <c r="C1475">
        <v>2</v>
      </c>
      <c r="D1475" s="18">
        <v>0</v>
      </c>
      <c r="E1475" s="35">
        <f t="shared" ref="E1475:E1481" si="363">$E$1473*C1475/SUM($C$1474:$C$1481)</f>
        <v>7.8919608831037262E-4</v>
      </c>
      <c r="G1475">
        <f t="shared" si="359"/>
        <v>0.78919608831037258</v>
      </c>
    </row>
    <row r="1476" spans="1:7" outlineLevel="7">
      <c r="A1476" s="20" t="s">
        <v>1654</v>
      </c>
      <c r="B1476" t="s">
        <v>254</v>
      </c>
      <c r="C1476">
        <v>5</v>
      </c>
      <c r="D1476" s="18">
        <v>0</v>
      </c>
      <c r="E1476" s="35">
        <f t="shared" si="363"/>
        <v>1.9729902207759314E-3</v>
      </c>
      <c r="G1476">
        <f t="shared" si="359"/>
        <v>1.9729902207759313</v>
      </c>
    </row>
    <row r="1477" spans="1:7" outlineLevel="7">
      <c r="A1477" s="20" t="s">
        <v>1655</v>
      </c>
      <c r="B1477" t="s">
        <v>305</v>
      </c>
      <c r="C1477">
        <v>27</v>
      </c>
      <c r="D1477" s="18">
        <v>0</v>
      </c>
      <c r="E1477" s="35">
        <f t="shared" si="363"/>
        <v>1.065414719219003E-2</v>
      </c>
      <c r="G1477">
        <f t="shared" si="359"/>
        <v>10.654147192190031</v>
      </c>
    </row>
    <row r="1478" spans="1:7" outlineLevel="7">
      <c r="A1478" s="20" t="s">
        <v>1656</v>
      </c>
      <c r="B1478" t="s">
        <v>307</v>
      </c>
      <c r="C1478">
        <v>15</v>
      </c>
      <c r="D1478" s="18">
        <v>0</v>
      </c>
      <c r="E1478" s="35">
        <f t="shared" si="363"/>
        <v>5.9189706623277941E-3</v>
      </c>
      <c r="G1478">
        <f t="shared" si="359"/>
        <v>5.9189706623277942</v>
      </c>
    </row>
    <row r="1479" spans="1:7" outlineLevel="7">
      <c r="A1479" s="20" t="s">
        <v>1657</v>
      </c>
      <c r="B1479" t="s">
        <v>309</v>
      </c>
      <c r="C1479">
        <v>17</v>
      </c>
      <c r="D1479" s="18">
        <v>0</v>
      </c>
      <c r="E1479" s="35">
        <f t="shared" si="363"/>
        <v>6.7081667506381677E-3</v>
      </c>
      <c r="G1479">
        <f t="shared" si="359"/>
        <v>6.7081667506381679</v>
      </c>
    </row>
    <row r="1480" spans="1:7" outlineLevel="7">
      <c r="A1480" s="20" t="s">
        <v>1658</v>
      </c>
      <c r="B1480" t="s">
        <v>311</v>
      </c>
      <c r="C1480">
        <v>25</v>
      </c>
      <c r="D1480" s="18">
        <v>0</v>
      </c>
      <c r="E1480" s="35">
        <f t="shared" si="363"/>
        <v>9.8649511038796569E-3</v>
      </c>
      <c r="G1480">
        <f t="shared" si="359"/>
        <v>9.8649511038796565</v>
      </c>
    </row>
    <row r="1481" spans="1:7" outlineLevel="7">
      <c r="A1481" s="20" t="s">
        <v>1659</v>
      </c>
      <c r="B1481" t="s">
        <v>313</v>
      </c>
      <c r="C1481">
        <v>9</v>
      </c>
      <c r="D1481" s="18">
        <v>0</v>
      </c>
      <c r="E1481" s="35">
        <f t="shared" si="363"/>
        <v>3.5513823973966768E-3</v>
      </c>
      <c r="G1481">
        <f t="shared" si="359"/>
        <v>3.5513823973966767</v>
      </c>
    </row>
    <row r="1482" spans="1:7" outlineLevel="7">
      <c r="A1482" s="20" t="s">
        <v>1660</v>
      </c>
      <c r="B1482" t="s">
        <v>315</v>
      </c>
      <c r="C1482">
        <v>150</v>
      </c>
      <c r="D1482" s="18">
        <v>0</v>
      </c>
      <c r="E1482" s="26">
        <f>C1482*$E$1472/($C$1473+$C$1482)</f>
        <v>0.1299600080206755</v>
      </c>
      <c r="G1482" s="72">
        <f>SUM(G1483:G1494)</f>
        <v>129.9600080206755</v>
      </c>
    </row>
    <row r="1483" spans="1:7" outlineLevel="7">
      <c r="A1483" s="20" t="s">
        <v>1661</v>
      </c>
      <c r="B1483" t="s">
        <v>137</v>
      </c>
      <c r="C1483">
        <v>1</v>
      </c>
      <c r="D1483" s="18">
        <v>0</v>
      </c>
      <c r="E1483" s="35">
        <f>$E$1482*C1483/SUM($C$1483:$C$1494)</f>
        <v>4.3610740946535407E-4</v>
      </c>
      <c r="G1483">
        <f t="shared" si="359"/>
        <v>0.43610740946535409</v>
      </c>
    </row>
    <row r="1484" spans="1:7" outlineLevel="7">
      <c r="A1484" s="20" t="s">
        <v>1662</v>
      </c>
      <c r="B1484" t="s">
        <v>125</v>
      </c>
      <c r="C1484">
        <v>2</v>
      </c>
      <c r="D1484" s="18">
        <v>0</v>
      </c>
      <c r="E1484" s="35">
        <f t="shared" ref="E1484:E1494" si="364">$E$1482*C1484/SUM($C$1483:$C$1494)</f>
        <v>8.7221481893070814E-4</v>
      </c>
      <c r="G1484">
        <f t="shared" si="359"/>
        <v>0.87221481893070818</v>
      </c>
    </row>
    <row r="1485" spans="1:7" outlineLevel="7">
      <c r="A1485" s="20" t="s">
        <v>1663</v>
      </c>
      <c r="B1485" t="s">
        <v>254</v>
      </c>
      <c r="C1485">
        <v>6</v>
      </c>
      <c r="D1485" s="18">
        <v>0</v>
      </c>
      <c r="E1485" s="35">
        <f t="shared" si="364"/>
        <v>2.6166444567921241E-3</v>
      </c>
      <c r="G1485">
        <f t="shared" si="359"/>
        <v>2.6166444567921241</v>
      </c>
    </row>
    <row r="1486" spans="1:7" outlineLevel="7">
      <c r="A1486" s="20" t="s">
        <v>1664</v>
      </c>
      <c r="B1486" t="s">
        <v>320</v>
      </c>
      <c r="C1486">
        <v>30</v>
      </c>
      <c r="D1486" s="18">
        <v>0</v>
      </c>
      <c r="E1486" s="35">
        <f t="shared" si="364"/>
        <v>1.3083222283960621E-2</v>
      </c>
      <c r="G1486">
        <f t="shared" si="359"/>
        <v>13.083222283960621</v>
      </c>
    </row>
    <row r="1487" spans="1:7" outlineLevel="7">
      <c r="A1487" s="20" t="s">
        <v>1665</v>
      </c>
      <c r="B1487" t="s">
        <v>322</v>
      </c>
      <c r="C1487">
        <v>15</v>
      </c>
      <c r="D1487" s="18">
        <v>0</v>
      </c>
      <c r="E1487" s="35">
        <f t="shared" si="364"/>
        <v>6.5416111419803104E-3</v>
      </c>
      <c r="G1487">
        <f t="shared" si="359"/>
        <v>6.5416111419803107</v>
      </c>
    </row>
    <row r="1488" spans="1:7" outlineLevel="7">
      <c r="A1488" s="20" t="s">
        <v>1666</v>
      </c>
      <c r="B1488" t="s">
        <v>324</v>
      </c>
      <c r="C1488">
        <v>25</v>
      </c>
      <c r="D1488" s="18">
        <v>0</v>
      </c>
      <c r="E1488" s="35">
        <f t="shared" si="364"/>
        <v>1.0902685236633852E-2</v>
      </c>
      <c r="G1488">
        <f t="shared" si="359"/>
        <v>10.902685236633852</v>
      </c>
    </row>
    <row r="1489" spans="1:7" outlineLevel="7">
      <c r="A1489" s="20" t="s">
        <v>1667</v>
      </c>
      <c r="B1489" t="s">
        <v>326</v>
      </c>
      <c r="C1489">
        <v>26</v>
      </c>
      <c r="D1489" s="18">
        <v>0</v>
      </c>
      <c r="E1489" s="35">
        <f t="shared" si="364"/>
        <v>1.1338792646099204E-2</v>
      </c>
      <c r="G1489">
        <f t="shared" si="359"/>
        <v>11.338792646099204</v>
      </c>
    </row>
    <row r="1490" spans="1:7" outlineLevel="7">
      <c r="A1490" s="20" t="s">
        <v>1668</v>
      </c>
      <c r="B1490" t="s">
        <v>328</v>
      </c>
      <c r="C1490">
        <v>26</v>
      </c>
      <c r="D1490" s="18">
        <v>0</v>
      </c>
      <c r="E1490" s="35">
        <f t="shared" si="364"/>
        <v>1.1338792646099204E-2</v>
      </c>
      <c r="G1490">
        <f t="shared" si="359"/>
        <v>11.338792646099204</v>
      </c>
    </row>
    <row r="1491" spans="1:7" outlineLevel="7">
      <c r="A1491" s="20" t="s">
        <v>1669</v>
      </c>
      <c r="B1491" t="s">
        <v>330</v>
      </c>
      <c r="C1491">
        <v>15</v>
      </c>
      <c r="D1491" s="18">
        <v>0</v>
      </c>
      <c r="E1491" s="35">
        <f t="shared" si="364"/>
        <v>6.5416111419803104E-3</v>
      </c>
      <c r="G1491">
        <f t="shared" si="359"/>
        <v>6.5416111419803107</v>
      </c>
    </row>
    <row r="1492" spans="1:7" outlineLevel="7">
      <c r="A1492" s="20" t="s">
        <v>1670</v>
      </c>
      <c r="B1492" t="s">
        <v>332</v>
      </c>
      <c r="C1492">
        <v>12</v>
      </c>
      <c r="D1492" s="18">
        <v>0</v>
      </c>
      <c r="E1492" s="35">
        <f t="shared" si="364"/>
        <v>5.2332889135842482E-3</v>
      </c>
      <c r="G1492">
        <f t="shared" si="359"/>
        <v>5.2332889135842482</v>
      </c>
    </row>
    <row r="1493" spans="1:7" outlineLevel="7">
      <c r="A1493" s="20" t="s">
        <v>1671</v>
      </c>
      <c r="B1493" t="s">
        <v>334</v>
      </c>
      <c r="C1493">
        <v>12</v>
      </c>
      <c r="D1493" s="18">
        <v>0</v>
      </c>
      <c r="E1493" s="35">
        <f t="shared" si="364"/>
        <v>5.2332889135842482E-3</v>
      </c>
      <c r="G1493">
        <f t="shared" si="359"/>
        <v>5.2332889135842482</v>
      </c>
    </row>
    <row r="1494" spans="1:7" outlineLevel="7">
      <c r="A1494" s="20" t="s">
        <v>1672</v>
      </c>
      <c r="B1494" t="s">
        <v>336</v>
      </c>
      <c r="C1494">
        <v>128</v>
      </c>
      <c r="D1494" s="18">
        <v>0</v>
      </c>
      <c r="E1494" s="35">
        <f t="shared" si="364"/>
        <v>5.5821748411565321E-2</v>
      </c>
      <c r="G1494">
        <f t="shared" si="359"/>
        <v>55.821748411565324</v>
      </c>
    </row>
    <row r="1495" spans="1:7" s="33" customFormat="1" outlineLevel="6">
      <c r="A1495" s="32" t="s">
        <v>1673</v>
      </c>
      <c r="B1495" s="33" t="s">
        <v>286</v>
      </c>
      <c r="C1495" s="33">
        <v>79</v>
      </c>
      <c r="D1495" s="34">
        <v>0</v>
      </c>
      <c r="E1495" s="87">
        <f>C1495*$E$1471/($C$1472+$C$1495)</f>
        <v>8.9435589519650638E-2</v>
      </c>
      <c r="G1495" s="72">
        <f>SUM(G1496,G1503)</f>
        <v>89.435589519650634</v>
      </c>
    </row>
    <row r="1496" spans="1:7" outlineLevel="7">
      <c r="A1496" s="20" t="s">
        <v>1674</v>
      </c>
      <c r="B1496" t="s">
        <v>300</v>
      </c>
      <c r="C1496">
        <v>79</v>
      </c>
      <c r="D1496" s="18">
        <v>0</v>
      </c>
      <c r="E1496" s="26">
        <f>C1496*$E$1495/($C$1496+$C$1503)</f>
        <v>4.5291099820848717E-2</v>
      </c>
      <c r="G1496" s="72">
        <f>SUM(G1497:G1502)</f>
        <v>45.291099820848714</v>
      </c>
    </row>
    <row r="1497" spans="1:7" outlineLevel="7">
      <c r="A1497" s="20" t="s">
        <v>1675</v>
      </c>
      <c r="B1497" t="s">
        <v>137</v>
      </c>
      <c r="C1497">
        <v>2</v>
      </c>
      <c r="D1497" s="18">
        <v>0</v>
      </c>
      <c r="E1497" s="35">
        <f>$E$1496*C1497/SUM($C$1497:$C$1502)</f>
        <v>7.6119495497224731E-4</v>
      </c>
      <c r="G1497">
        <f t="shared" si="359"/>
        <v>0.76119495497224732</v>
      </c>
    </row>
    <row r="1498" spans="1:7" outlineLevel="7">
      <c r="A1498" s="20" t="s">
        <v>1676</v>
      </c>
      <c r="B1498" t="s">
        <v>125</v>
      </c>
      <c r="C1498">
        <v>2</v>
      </c>
      <c r="D1498" s="18">
        <v>0</v>
      </c>
      <c r="E1498" s="35">
        <f t="shared" ref="E1498:E1502" si="365">$E$1496*C1498/SUM($C$1497:$C$1502)</f>
        <v>7.6119495497224731E-4</v>
      </c>
      <c r="G1498">
        <f t="shared" si="359"/>
        <v>0.76119495497224732</v>
      </c>
    </row>
    <row r="1499" spans="1:7" outlineLevel="7">
      <c r="A1499" s="20" t="s">
        <v>1677</v>
      </c>
      <c r="B1499" t="s">
        <v>254</v>
      </c>
      <c r="C1499">
        <v>11</v>
      </c>
      <c r="D1499" s="18">
        <v>0</v>
      </c>
      <c r="E1499" s="35">
        <f t="shared" si="365"/>
        <v>4.1865722523473604E-3</v>
      </c>
      <c r="G1499">
        <f t="shared" si="359"/>
        <v>4.1865722523473607</v>
      </c>
    </row>
    <row r="1500" spans="1:7" outlineLevel="7">
      <c r="A1500" s="20" t="s">
        <v>1678</v>
      </c>
      <c r="B1500" t="s">
        <v>343</v>
      </c>
      <c r="C1500">
        <v>12</v>
      </c>
      <c r="D1500" s="18">
        <v>0</v>
      </c>
      <c r="E1500" s="35">
        <f t="shared" si="365"/>
        <v>4.5671697298334838E-3</v>
      </c>
      <c r="G1500">
        <f t="shared" si="359"/>
        <v>4.5671697298334841</v>
      </c>
    </row>
    <row r="1501" spans="1:7" outlineLevel="7">
      <c r="A1501" s="20" t="s">
        <v>1679</v>
      </c>
      <c r="B1501" t="s">
        <v>345</v>
      </c>
      <c r="C1501">
        <v>13</v>
      </c>
      <c r="D1501" s="18">
        <v>0</v>
      </c>
      <c r="E1501" s="35">
        <f t="shared" si="365"/>
        <v>4.9477672073196081E-3</v>
      </c>
      <c r="G1501">
        <f t="shared" si="359"/>
        <v>4.9477672073196084</v>
      </c>
    </row>
    <row r="1502" spans="1:7" outlineLevel="7">
      <c r="A1502" s="20" t="s">
        <v>1680</v>
      </c>
      <c r="B1502" t="s">
        <v>347</v>
      </c>
      <c r="C1502">
        <v>79</v>
      </c>
      <c r="D1502" s="18">
        <v>0</v>
      </c>
      <c r="E1502" s="35">
        <f t="shared" si="365"/>
        <v>3.0067200721403772E-2</v>
      </c>
      <c r="G1502">
        <f t="shared" si="359"/>
        <v>30.067200721403772</v>
      </c>
    </row>
    <row r="1503" spans="1:7" outlineLevel="7">
      <c r="A1503" s="20" t="s">
        <v>1681</v>
      </c>
      <c r="B1503" t="s">
        <v>315</v>
      </c>
      <c r="C1503">
        <v>77</v>
      </c>
      <c r="D1503" s="18">
        <v>0</v>
      </c>
      <c r="E1503" s="26">
        <f>C1503*$E$1495/($C$1496+$C$1503)</f>
        <v>4.4144489698801921E-2</v>
      </c>
      <c r="G1503" s="72">
        <f>SUM(G1504:G1511)</f>
        <v>44.14448969880192</v>
      </c>
    </row>
    <row r="1504" spans="1:7" outlineLevel="7">
      <c r="A1504" s="20" t="s">
        <v>1682</v>
      </c>
      <c r="B1504" t="s">
        <v>137</v>
      </c>
      <c r="C1504">
        <v>1</v>
      </c>
      <c r="D1504" s="18">
        <v>0</v>
      </c>
      <c r="E1504" s="35">
        <f>$E$1503*C1504/SUM($C$1504:$C$1511)</f>
        <v>3.222225525459994E-4</v>
      </c>
      <c r="G1504">
        <f t="shared" si="359"/>
        <v>0.32222255254599941</v>
      </c>
    </row>
    <row r="1505" spans="1:7" outlineLevel="7">
      <c r="A1505" s="20" t="s">
        <v>1683</v>
      </c>
      <c r="B1505" t="s">
        <v>125</v>
      </c>
      <c r="C1505">
        <v>2</v>
      </c>
      <c r="D1505" s="18">
        <v>0</v>
      </c>
      <c r="E1505" s="35">
        <f t="shared" ref="E1505:E1511" si="366">$E$1503*C1505/SUM($C$1504:$C$1511)</f>
        <v>6.444451050919988E-4</v>
      </c>
      <c r="G1505">
        <f t="shared" si="359"/>
        <v>0.64444510509199882</v>
      </c>
    </row>
    <row r="1506" spans="1:7" outlineLevel="7">
      <c r="A1506" s="20" t="s">
        <v>1684</v>
      </c>
      <c r="B1506" t="s">
        <v>254</v>
      </c>
      <c r="C1506">
        <v>10</v>
      </c>
      <c r="D1506" s="18">
        <v>0</v>
      </c>
      <c r="E1506" s="35">
        <f t="shared" si="366"/>
        <v>3.2222255254599941E-3</v>
      </c>
      <c r="G1506">
        <f t="shared" si="359"/>
        <v>3.2222255254599941</v>
      </c>
    </row>
    <row r="1507" spans="1:7" outlineLevel="7">
      <c r="A1507" s="20" t="s">
        <v>1685</v>
      </c>
      <c r="B1507" t="s">
        <v>353</v>
      </c>
      <c r="C1507">
        <v>12</v>
      </c>
      <c r="D1507" s="18">
        <v>0</v>
      </c>
      <c r="E1507" s="35">
        <f t="shared" si="366"/>
        <v>3.8666706305519934E-3</v>
      </c>
      <c r="G1507">
        <f t="shared" si="359"/>
        <v>3.8666706305519933</v>
      </c>
    </row>
    <row r="1508" spans="1:7" outlineLevel="7">
      <c r="A1508" s="20" t="s">
        <v>1686</v>
      </c>
      <c r="B1508" t="s">
        <v>355</v>
      </c>
      <c r="C1508">
        <v>15</v>
      </c>
      <c r="D1508" s="18">
        <v>0</v>
      </c>
      <c r="E1508" s="35">
        <f t="shared" si="366"/>
        <v>4.8333382881899914E-3</v>
      </c>
      <c r="G1508">
        <f t="shared" si="359"/>
        <v>4.8333382881899913</v>
      </c>
    </row>
    <row r="1509" spans="1:7" outlineLevel="7">
      <c r="A1509" s="20" t="s">
        <v>1687</v>
      </c>
      <c r="B1509" t="s">
        <v>345</v>
      </c>
      <c r="C1509">
        <v>10</v>
      </c>
      <c r="D1509" s="18">
        <v>0</v>
      </c>
      <c r="E1509" s="35">
        <f t="shared" si="366"/>
        <v>3.2222255254599941E-3</v>
      </c>
      <c r="G1509">
        <f t="shared" si="359"/>
        <v>3.2222255254599941</v>
      </c>
    </row>
    <row r="1510" spans="1:7" outlineLevel="7">
      <c r="A1510" s="20" t="s">
        <v>1688</v>
      </c>
      <c r="B1510" t="s">
        <v>358</v>
      </c>
      <c r="C1510">
        <v>10</v>
      </c>
      <c r="D1510" s="18">
        <v>0</v>
      </c>
      <c r="E1510" s="35">
        <f t="shared" si="366"/>
        <v>3.2222255254599941E-3</v>
      </c>
      <c r="G1510">
        <f t="shared" ref="G1510:G1520" si="367">E1510*$H$1</f>
        <v>3.2222255254599941</v>
      </c>
    </row>
    <row r="1511" spans="1:7" outlineLevel="7">
      <c r="A1511" s="20" t="s">
        <v>1689</v>
      </c>
      <c r="B1511" t="s">
        <v>360</v>
      </c>
      <c r="C1511">
        <v>77</v>
      </c>
      <c r="D1511" s="18">
        <v>0</v>
      </c>
      <c r="E1511" s="35">
        <f t="shared" si="366"/>
        <v>2.4811136546041956E-2</v>
      </c>
      <c r="G1511">
        <f t="shared" si="367"/>
        <v>24.811136546041954</v>
      </c>
    </row>
    <row r="1512" spans="1:7" s="30" customFormat="1" outlineLevel="5">
      <c r="A1512" s="29" t="s">
        <v>1690</v>
      </c>
      <c r="B1512" s="30" t="s">
        <v>362</v>
      </c>
      <c r="C1512" s="30">
        <v>90</v>
      </c>
      <c r="D1512" s="31">
        <v>0</v>
      </c>
      <c r="E1512" s="37">
        <v>0.25009999999999999</v>
      </c>
      <c r="F1512" s="1">
        <f t="shared" ref="F1512" si="368">D1512*E1512</f>
        <v>0</v>
      </c>
      <c r="G1512" s="81">
        <f>SUM(G1513:G1520)</f>
        <v>250.1</v>
      </c>
    </row>
    <row r="1513" spans="1:7" outlineLevel="6">
      <c r="A1513" s="20" t="s">
        <v>1691</v>
      </c>
      <c r="B1513" t="s">
        <v>137</v>
      </c>
      <c r="C1513">
        <v>1</v>
      </c>
      <c r="D1513" s="18">
        <v>0</v>
      </c>
      <c r="E1513" s="35">
        <f>$E$1512*C1513/SUM($C$1513:$C$1520)</f>
        <v>1.2760204081632652E-3</v>
      </c>
      <c r="G1513">
        <f t="shared" si="367"/>
        <v>1.2760204081632651</v>
      </c>
    </row>
    <row r="1514" spans="1:7" outlineLevel="6">
      <c r="A1514" s="20" t="s">
        <v>1692</v>
      </c>
      <c r="B1514" t="s">
        <v>125</v>
      </c>
      <c r="C1514">
        <v>4</v>
      </c>
      <c r="D1514" s="18">
        <v>0</v>
      </c>
      <c r="E1514" s="35">
        <f t="shared" ref="E1514:E1520" si="369">$E$1512*C1514/SUM($C$1513:$C$1520)</f>
        <v>5.1040816326530609E-3</v>
      </c>
      <c r="G1514">
        <f t="shared" si="367"/>
        <v>5.1040816326530605</v>
      </c>
    </row>
    <row r="1515" spans="1:7" outlineLevel="6">
      <c r="A1515" s="20" t="s">
        <v>1693</v>
      </c>
      <c r="B1515" t="s">
        <v>254</v>
      </c>
      <c r="C1515">
        <v>50</v>
      </c>
      <c r="D1515" s="18">
        <v>0</v>
      </c>
      <c r="E1515" s="35">
        <f t="shared" si="369"/>
        <v>6.3801020408163267E-2</v>
      </c>
      <c r="G1515">
        <f t="shared" si="367"/>
        <v>63.801020408163268</v>
      </c>
    </row>
    <row r="1516" spans="1:7" outlineLevel="6">
      <c r="A1516" s="20" t="s">
        <v>1694</v>
      </c>
      <c r="B1516" t="s">
        <v>367</v>
      </c>
      <c r="C1516">
        <v>25</v>
      </c>
      <c r="D1516" s="18">
        <v>0</v>
      </c>
      <c r="E1516" s="35">
        <f t="shared" si="369"/>
        <v>3.1900510204081634E-2</v>
      </c>
      <c r="G1516">
        <f t="shared" si="367"/>
        <v>31.900510204081634</v>
      </c>
    </row>
    <row r="1517" spans="1:7" outlineLevel="6">
      <c r="A1517" s="20" t="s">
        <v>1695</v>
      </c>
      <c r="B1517" t="s">
        <v>369</v>
      </c>
      <c r="C1517">
        <v>20</v>
      </c>
      <c r="D1517" s="18">
        <v>0</v>
      </c>
      <c r="E1517" s="35">
        <f t="shared" si="369"/>
        <v>2.5520408163265305E-2</v>
      </c>
      <c r="G1517">
        <f t="shared" si="367"/>
        <v>25.520408163265305</v>
      </c>
    </row>
    <row r="1518" spans="1:7" outlineLevel="6">
      <c r="A1518" s="20" t="s">
        <v>1696</v>
      </c>
      <c r="B1518" t="s">
        <v>371</v>
      </c>
      <c r="C1518">
        <v>15</v>
      </c>
      <c r="D1518" s="18">
        <v>0</v>
      </c>
      <c r="E1518" s="35">
        <f t="shared" si="369"/>
        <v>1.9140306122448981E-2</v>
      </c>
      <c r="G1518">
        <f t="shared" si="367"/>
        <v>19.14030612244898</v>
      </c>
    </row>
    <row r="1519" spans="1:7" outlineLevel="6">
      <c r="A1519" s="20" t="s">
        <v>1697</v>
      </c>
      <c r="B1519" t="s">
        <v>373</v>
      </c>
      <c r="C1519">
        <v>25</v>
      </c>
      <c r="D1519" s="18">
        <v>0</v>
      </c>
      <c r="E1519" s="35">
        <f t="shared" si="369"/>
        <v>3.1900510204081634E-2</v>
      </c>
      <c r="G1519">
        <f t="shared" si="367"/>
        <v>31.900510204081634</v>
      </c>
    </row>
    <row r="1520" spans="1:7" outlineLevel="6">
      <c r="A1520" s="20" t="s">
        <v>1698</v>
      </c>
      <c r="B1520" t="s">
        <v>375</v>
      </c>
      <c r="C1520">
        <v>56</v>
      </c>
      <c r="D1520" s="18">
        <v>0</v>
      </c>
      <c r="E1520" s="35">
        <f t="shared" si="369"/>
        <v>7.1457142857142858E-2</v>
      </c>
      <c r="G1520">
        <f t="shared" si="367"/>
        <v>71.457142857142856</v>
      </c>
    </row>
    <row r="1521" spans="1:7" s="27" customFormat="1" outlineLevel="3">
      <c r="A1521" s="49" t="s">
        <v>1699</v>
      </c>
      <c r="B1521" s="50" t="s">
        <v>18</v>
      </c>
      <c r="C1521" s="53">
        <v>661</v>
      </c>
      <c r="D1521" s="51">
        <v>0.06</v>
      </c>
      <c r="E1521" s="52">
        <f>SUM(E1522,E1528,E1565,E1654,E1670,E1677)</f>
        <v>4.819</v>
      </c>
      <c r="F1521" s="52">
        <f>SUM(F1522,F1528,F1565,F1654,F1670,F1677)</f>
        <v>1.7679907272727271</v>
      </c>
      <c r="G1521" s="52">
        <f>SUM(G1522,G1528,G1565,G1654,G1670,G1677)</f>
        <v>4819</v>
      </c>
    </row>
    <row r="1522" spans="1:7" ht="20.25" outlineLevel="4">
      <c r="A1522" s="67" t="s">
        <v>1700</v>
      </c>
      <c r="B1522" s="68" t="s">
        <v>16</v>
      </c>
      <c r="C1522" s="68">
        <v>106</v>
      </c>
      <c r="D1522" s="69">
        <v>0.84</v>
      </c>
      <c r="E1522" s="70">
        <v>1.7811999999999999</v>
      </c>
      <c r="F1522" s="70">
        <f>SUM(F1523:F1527)</f>
        <v>1.4962079999999998</v>
      </c>
      <c r="G1522" s="70">
        <f>SUM(G1523:G1527)</f>
        <v>1781.2</v>
      </c>
    </row>
    <row r="1523" spans="1:7" outlineLevel="5">
      <c r="A1523" s="20" t="s">
        <v>1701</v>
      </c>
      <c r="B1523" t="s">
        <v>1220</v>
      </c>
      <c r="C1523">
        <v>3</v>
      </c>
      <c r="D1523" s="18">
        <v>1</v>
      </c>
      <c r="E1523" s="35">
        <f>$E$1522*C1523/SUM($C$1523:$C$1527)</f>
        <v>1.9431272727272724E-2</v>
      </c>
      <c r="F1523" s="1">
        <f t="shared" ref="F1522:F1527" si="370">D1523*E1523</f>
        <v>1.9431272727272724E-2</v>
      </c>
      <c r="G1523">
        <f t="shared" ref="G1523:G1527" si="371">E1523*$H$1</f>
        <v>19.431272727272724</v>
      </c>
    </row>
    <row r="1524" spans="1:7" outlineLevel="5">
      <c r="A1524" s="20" t="s">
        <v>1702</v>
      </c>
      <c r="B1524" t="s">
        <v>1222</v>
      </c>
      <c r="C1524">
        <v>3</v>
      </c>
      <c r="D1524" s="18">
        <v>1</v>
      </c>
      <c r="E1524" s="35">
        <f t="shared" ref="E1524:E1526" si="372">$E$1522*C1524/SUM($C$1523:$C$1527)</f>
        <v>1.9431272727272724E-2</v>
      </c>
      <c r="F1524" s="1">
        <f t="shared" si="370"/>
        <v>1.9431272727272724E-2</v>
      </c>
      <c r="G1524">
        <f t="shared" si="371"/>
        <v>19.431272727272724</v>
      </c>
    </row>
    <row r="1525" spans="1:7" outlineLevel="5">
      <c r="A1525" s="20" t="s">
        <v>1703</v>
      </c>
      <c r="B1525" t="s">
        <v>1224</v>
      </c>
      <c r="C1525">
        <v>93</v>
      </c>
      <c r="D1525" s="18">
        <v>1</v>
      </c>
      <c r="E1525" s="35">
        <f t="shared" si="372"/>
        <v>0.60236945454545454</v>
      </c>
      <c r="F1525" s="1">
        <f t="shared" si="370"/>
        <v>0.60236945454545454</v>
      </c>
      <c r="G1525">
        <f t="shared" si="371"/>
        <v>602.36945454545457</v>
      </c>
    </row>
    <row r="1526" spans="1:7" outlineLevel="5">
      <c r="A1526" s="20" t="s">
        <v>1704</v>
      </c>
      <c r="B1526" t="s">
        <v>1226</v>
      </c>
      <c r="C1526">
        <v>90</v>
      </c>
      <c r="D1526" s="18">
        <v>0.75</v>
      </c>
      <c r="E1526" s="35">
        <f t="shared" si="372"/>
        <v>0.5829381818181818</v>
      </c>
      <c r="F1526" s="1">
        <f t="shared" si="370"/>
        <v>0.43720363636363635</v>
      </c>
      <c r="G1526">
        <f t="shared" si="371"/>
        <v>582.93818181818176</v>
      </c>
    </row>
    <row r="1527" spans="1:7" outlineLevel="5">
      <c r="A1527" s="20" t="s">
        <v>1705</v>
      </c>
      <c r="B1527" t="s">
        <v>1228</v>
      </c>
      <c r="C1527">
        <v>86</v>
      </c>
      <c r="D1527" s="18">
        <v>0.75</v>
      </c>
      <c r="E1527" s="35">
        <f>$E$1522*C1527/SUM($C$1523:$C$1527)</f>
        <v>0.55702981818181818</v>
      </c>
      <c r="F1527" s="1">
        <f t="shared" si="370"/>
        <v>0.41777236363636361</v>
      </c>
      <c r="G1527">
        <f t="shared" si="371"/>
        <v>557.0298181818182</v>
      </c>
    </row>
    <row r="1528" spans="1:7" s="28" customFormat="1" ht="20.25" outlineLevel="4">
      <c r="A1528" s="67" t="s">
        <v>1706</v>
      </c>
      <c r="B1528" s="68" t="s">
        <v>5</v>
      </c>
      <c r="C1528" s="68">
        <v>210</v>
      </c>
      <c r="D1528" s="69">
        <v>0.12</v>
      </c>
      <c r="E1528" s="70">
        <v>0.79909999999999992</v>
      </c>
      <c r="F1528" s="70">
        <f>SUM(F1529,F1539,F1547,F1556)</f>
        <v>0.27178272727272723</v>
      </c>
      <c r="G1528" s="70">
        <f>SUM(G1529,G1539,G1547,G1556)</f>
        <v>799.09999999999991</v>
      </c>
    </row>
    <row r="1529" spans="1:7" outlineLevel="5">
      <c r="A1529" s="20" t="s">
        <v>1707</v>
      </c>
      <c r="B1529" t="s">
        <v>1231</v>
      </c>
      <c r="C1529">
        <v>150</v>
      </c>
      <c r="D1529" s="18">
        <v>0.51</v>
      </c>
      <c r="E1529" s="26">
        <v>0.53069999999999995</v>
      </c>
      <c r="F1529" s="81">
        <f>SUM(F1530:F1538)</f>
        <v>0.27178272727272723</v>
      </c>
      <c r="G1529" s="81">
        <f>SUM(G1530:G1538)</f>
        <v>530.69999999999993</v>
      </c>
    </row>
    <row r="1530" spans="1:7" outlineLevel="6">
      <c r="A1530" s="20" t="s">
        <v>1708</v>
      </c>
      <c r="B1530" t="s">
        <v>1233</v>
      </c>
      <c r="C1530">
        <v>6</v>
      </c>
      <c r="D1530" s="18">
        <v>0.5</v>
      </c>
      <c r="E1530" s="35">
        <f>$E$1529*C1530/SUM($C$1530:$C$1538)</f>
        <v>1.9298181818181815E-2</v>
      </c>
      <c r="F1530" s="1">
        <f t="shared" ref="F1530:F1564" si="373">D1530*E1530</f>
        <v>9.6490909090909075E-3</v>
      </c>
      <c r="G1530">
        <f t="shared" ref="G1530:G1571" si="374">E1530*$H$1</f>
        <v>19.298181818181813</v>
      </c>
    </row>
    <row r="1531" spans="1:7" outlineLevel="6">
      <c r="A1531" s="20" t="s">
        <v>1709</v>
      </c>
      <c r="B1531" t="s">
        <v>1235</v>
      </c>
      <c r="C1531">
        <v>2</v>
      </c>
      <c r="D1531" s="18">
        <v>1</v>
      </c>
      <c r="E1531" s="35">
        <f t="shared" ref="E1531:E1538" si="375">$E$1529*C1531/SUM($C$1530:$C$1538)</f>
        <v>6.4327272727272723E-3</v>
      </c>
      <c r="F1531" s="1">
        <f t="shared" si="373"/>
        <v>6.4327272727272723E-3</v>
      </c>
      <c r="G1531">
        <f t="shared" si="374"/>
        <v>6.4327272727272726</v>
      </c>
    </row>
    <row r="1532" spans="1:7" outlineLevel="6">
      <c r="A1532" s="20" t="s">
        <v>1710</v>
      </c>
      <c r="B1532" t="s">
        <v>1237</v>
      </c>
      <c r="C1532">
        <v>2</v>
      </c>
      <c r="D1532" s="18">
        <v>1</v>
      </c>
      <c r="E1532" s="35">
        <f t="shared" si="375"/>
        <v>6.4327272727272723E-3</v>
      </c>
      <c r="F1532" s="1">
        <f t="shared" si="373"/>
        <v>6.4327272727272723E-3</v>
      </c>
      <c r="G1532">
        <f t="shared" si="374"/>
        <v>6.4327272727272726</v>
      </c>
    </row>
    <row r="1533" spans="1:7" outlineLevel="6">
      <c r="A1533" s="20" t="s">
        <v>1711</v>
      </c>
      <c r="B1533" t="s">
        <v>1239</v>
      </c>
      <c r="C1533">
        <v>35</v>
      </c>
      <c r="D1533" s="18">
        <v>0.5</v>
      </c>
      <c r="E1533" s="35">
        <f t="shared" si="375"/>
        <v>0.11257272727272725</v>
      </c>
      <c r="F1533" s="1">
        <f t="shared" si="373"/>
        <v>5.6286363636363627E-2</v>
      </c>
      <c r="G1533">
        <f t="shared" si="374"/>
        <v>112.57272727272725</v>
      </c>
    </row>
    <row r="1534" spans="1:7" outlineLevel="6">
      <c r="A1534" s="20" t="s">
        <v>1712</v>
      </c>
      <c r="B1534" t="s">
        <v>1241</v>
      </c>
      <c r="C1534">
        <v>12</v>
      </c>
      <c r="D1534" s="18">
        <v>0.5</v>
      </c>
      <c r="E1534" s="35">
        <f t="shared" si="375"/>
        <v>3.859636363636363E-2</v>
      </c>
      <c r="F1534" s="1">
        <f t="shared" si="373"/>
        <v>1.9298181818181815E-2</v>
      </c>
      <c r="G1534">
        <f t="shared" si="374"/>
        <v>38.596363636363627</v>
      </c>
    </row>
    <row r="1535" spans="1:7" outlineLevel="6">
      <c r="A1535" s="20" t="s">
        <v>1713</v>
      </c>
      <c r="B1535" t="s">
        <v>1243</v>
      </c>
      <c r="C1535">
        <v>5</v>
      </c>
      <c r="D1535" s="18">
        <v>0.5</v>
      </c>
      <c r="E1535" s="35">
        <f t="shared" si="375"/>
        <v>1.608181818181818E-2</v>
      </c>
      <c r="F1535" s="1">
        <f t="shared" si="373"/>
        <v>8.0409090909090899E-3</v>
      </c>
      <c r="G1535">
        <f t="shared" si="374"/>
        <v>16.081818181818178</v>
      </c>
    </row>
    <row r="1536" spans="1:7" outlineLevel="6">
      <c r="A1536" s="20" t="s">
        <v>1714</v>
      </c>
      <c r="B1536" t="s">
        <v>1245</v>
      </c>
      <c r="C1536">
        <v>8</v>
      </c>
      <c r="D1536" s="18">
        <v>0.5</v>
      </c>
      <c r="E1536" s="35">
        <f t="shared" si="375"/>
        <v>2.5730909090909089E-2</v>
      </c>
      <c r="F1536" s="1">
        <f t="shared" si="373"/>
        <v>1.2865454545454545E-2</v>
      </c>
      <c r="G1536">
        <f t="shared" si="374"/>
        <v>25.730909090909091</v>
      </c>
    </row>
    <row r="1537" spans="1:7" outlineLevel="6">
      <c r="A1537" s="20" t="s">
        <v>1715</v>
      </c>
      <c r="B1537" t="s">
        <v>1247</v>
      </c>
      <c r="C1537">
        <v>9</v>
      </c>
      <c r="D1537" s="18">
        <v>0.5</v>
      </c>
      <c r="E1537" s="35">
        <f t="shared" si="375"/>
        <v>2.8947272727272721E-2</v>
      </c>
      <c r="F1537" s="1">
        <f t="shared" si="373"/>
        <v>1.447363636363636E-2</v>
      </c>
      <c r="G1537">
        <f t="shared" si="374"/>
        <v>28.947272727272722</v>
      </c>
    </row>
    <row r="1538" spans="1:7" outlineLevel="6">
      <c r="A1538" s="20" t="s">
        <v>1716</v>
      </c>
      <c r="B1538" t="s">
        <v>1249</v>
      </c>
      <c r="C1538">
        <v>86</v>
      </c>
      <c r="D1538" s="18">
        <v>0.5</v>
      </c>
      <c r="E1538" s="35">
        <f t="shared" si="375"/>
        <v>0.2766072727272727</v>
      </c>
      <c r="F1538" s="1">
        <f t="shared" si="373"/>
        <v>0.13830363636363635</v>
      </c>
      <c r="G1538">
        <f t="shared" si="374"/>
        <v>276.60727272727269</v>
      </c>
    </row>
    <row r="1539" spans="1:7" s="30" customFormat="1" outlineLevel="5">
      <c r="A1539" s="29" t="s">
        <v>1717</v>
      </c>
      <c r="B1539" s="30" t="s">
        <v>1251</v>
      </c>
      <c r="C1539" s="30">
        <v>90</v>
      </c>
      <c r="D1539" s="31">
        <v>0</v>
      </c>
      <c r="E1539" s="37">
        <v>1.2200000000000001E-2</v>
      </c>
      <c r="F1539" s="81">
        <f>SUM(F1540:F1546)</f>
        <v>0</v>
      </c>
      <c r="G1539" s="81">
        <f>SUM(G1540:G1546)</f>
        <v>12.200000000000001</v>
      </c>
    </row>
    <row r="1540" spans="1:7" outlineLevel="6">
      <c r="A1540" s="20" t="s">
        <v>1718</v>
      </c>
      <c r="B1540" t="s">
        <v>39</v>
      </c>
      <c r="C1540">
        <v>4</v>
      </c>
      <c r="D1540" s="18">
        <v>0</v>
      </c>
      <c r="E1540" s="35">
        <f>$E$1539*C1540/SUM($C$1540:$C$1546)</f>
        <v>3.6417910447761196E-4</v>
      </c>
      <c r="F1540" s="1">
        <f t="shared" si="373"/>
        <v>0</v>
      </c>
      <c r="G1540">
        <f t="shared" si="374"/>
        <v>0.36417910447761198</v>
      </c>
    </row>
    <row r="1541" spans="1:7" outlineLevel="6">
      <c r="A1541" s="20" t="s">
        <v>1719</v>
      </c>
      <c r="B1541" t="s">
        <v>41</v>
      </c>
      <c r="C1541">
        <v>2</v>
      </c>
      <c r="D1541" s="18">
        <v>0</v>
      </c>
      <c r="E1541" s="35">
        <f t="shared" ref="E1541:E1546" si="376">$E$1539*C1541/SUM($C$1540:$C$1546)</f>
        <v>1.8208955223880598E-4</v>
      </c>
      <c r="F1541" s="1">
        <f t="shared" si="373"/>
        <v>0</v>
      </c>
      <c r="G1541">
        <f t="shared" si="374"/>
        <v>0.18208955223880599</v>
      </c>
    </row>
    <row r="1542" spans="1:7" outlineLevel="6">
      <c r="A1542" s="20" t="s">
        <v>1720</v>
      </c>
      <c r="B1542" t="s">
        <v>1255</v>
      </c>
      <c r="C1542">
        <v>2</v>
      </c>
      <c r="D1542" s="18">
        <v>0</v>
      </c>
      <c r="E1542" s="35">
        <f t="shared" si="376"/>
        <v>1.8208955223880598E-4</v>
      </c>
      <c r="F1542" s="1">
        <f t="shared" si="373"/>
        <v>0</v>
      </c>
      <c r="G1542">
        <f t="shared" si="374"/>
        <v>0.18208955223880599</v>
      </c>
    </row>
    <row r="1543" spans="1:7" outlineLevel="6">
      <c r="A1543" s="20" t="s">
        <v>1721</v>
      </c>
      <c r="B1543" t="s">
        <v>1257</v>
      </c>
      <c r="C1543">
        <v>5</v>
      </c>
      <c r="D1543" s="18">
        <v>0</v>
      </c>
      <c r="E1543" s="35">
        <f t="shared" si="376"/>
        <v>4.5522388059701495E-4</v>
      </c>
      <c r="F1543" s="1">
        <f t="shared" si="373"/>
        <v>0</v>
      </c>
      <c r="G1543">
        <f t="shared" si="374"/>
        <v>0.45522388059701496</v>
      </c>
    </row>
    <row r="1544" spans="1:7" outlineLevel="6">
      <c r="A1544" s="20" t="s">
        <v>1722</v>
      </c>
      <c r="B1544" t="s">
        <v>49</v>
      </c>
      <c r="C1544">
        <v>2</v>
      </c>
      <c r="D1544" s="18">
        <v>0</v>
      </c>
      <c r="E1544" s="35">
        <f t="shared" si="376"/>
        <v>1.8208955223880598E-4</v>
      </c>
      <c r="F1544" s="1">
        <f t="shared" si="373"/>
        <v>0</v>
      </c>
      <c r="G1544">
        <f t="shared" si="374"/>
        <v>0.18208955223880599</v>
      </c>
    </row>
    <row r="1545" spans="1:7" outlineLevel="6">
      <c r="A1545" s="20" t="s">
        <v>1723</v>
      </c>
      <c r="B1545" t="s">
        <v>1260</v>
      </c>
      <c r="C1545">
        <v>40</v>
      </c>
      <c r="D1545" s="18">
        <v>0</v>
      </c>
      <c r="E1545" s="35">
        <f t="shared" si="376"/>
        <v>3.6417910447761196E-3</v>
      </c>
      <c r="F1545" s="1">
        <f t="shared" si="373"/>
        <v>0</v>
      </c>
      <c r="G1545">
        <f t="shared" si="374"/>
        <v>3.6417910447761197</v>
      </c>
    </row>
    <row r="1546" spans="1:7" outlineLevel="6">
      <c r="A1546" s="20" t="s">
        <v>1724</v>
      </c>
      <c r="B1546" t="s">
        <v>1262</v>
      </c>
      <c r="C1546">
        <v>79</v>
      </c>
      <c r="D1546" s="18">
        <v>0</v>
      </c>
      <c r="E1546" s="35">
        <f t="shared" si="376"/>
        <v>7.1925373134328367E-3</v>
      </c>
      <c r="F1546" s="1">
        <f t="shared" si="373"/>
        <v>0</v>
      </c>
      <c r="G1546">
        <f t="shared" si="374"/>
        <v>7.1925373134328368</v>
      </c>
    </row>
    <row r="1547" spans="1:7" s="30" customFormat="1" outlineLevel="5">
      <c r="A1547" s="29" t="s">
        <v>1725</v>
      </c>
      <c r="B1547" s="30" t="s">
        <v>37</v>
      </c>
      <c r="C1547" s="30">
        <v>165</v>
      </c>
      <c r="D1547" s="31">
        <v>0</v>
      </c>
      <c r="E1547" s="37">
        <v>0.10979999999999999</v>
      </c>
      <c r="F1547" s="81">
        <f>SUM(F1548:F1555)</f>
        <v>0</v>
      </c>
      <c r="G1547" s="81">
        <f>SUM(G1548:G1555)</f>
        <v>109.8</v>
      </c>
    </row>
    <row r="1548" spans="1:7" outlineLevel="6">
      <c r="A1548" s="20" t="s">
        <v>1726</v>
      </c>
      <c r="B1548" t="s">
        <v>39</v>
      </c>
      <c r="C1548">
        <v>4</v>
      </c>
      <c r="D1548" s="18">
        <v>0</v>
      </c>
      <c r="E1548" s="35">
        <f>$E$1547*C1548/SUM($C$1548:$C$1555)</f>
        <v>2.1850746268656717E-3</v>
      </c>
      <c r="F1548" s="1">
        <f t="shared" si="373"/>
        <v>0</v>
      </c>
      <c r="G1548">
        <f t="shared" si="374"/>
        <v>2.1850746268656716</v>
      </c>
    </row>
    <row r="1549" spans="1:7" outlineLevel="6">
      <c r="A1549" s="20" t="s">
        <v>1727</v>
      </c>
      <c r="B1549" t="s">
        <v>41</v>
      </c>
      <c r="C1549">
        <v>2</v>
      </c>
      <c r="D1549" s="18">
        <v>0</v>
      </c>
      <c r="E1549" s="35">
        <f t="shared" ref="E1549:E1555" si="377">$E$1547*C1549/SUM($C$1548:$C$1555)</f>
        <v>1.0925373134328359E-3</v>
      </c>
      <c r="F1549" s="1">
        <f t="shared" si="373"/>
        <v>0</v>
      </c>
      <c r="G1549">
        <f t="shared" si="374"/>
        <v>1.0925373134328358</v>
      </c>
    </row>
    <row r="1550" spans="1:7" outlineLevel="6">
      <c r="A1550" s="20" t="s">
        <v>1728</v>
      </c>
      <c r="B1550" t="s">
        <v>43</v>
      </c>
      <c r="C1550">
        <v>8</v>
      </c>
      <c r="D1550" s="18">
        <v>0</v>
      </c>
      <c r="E1550" s="35">
        <f t="shared" si="377"/>
        <v>4.3701492537313435E-3</v>
      </c>
      <c r="F1550" s="1">
        <f t="shared" si="373"/>
        <v>0</v>
      </c>
      <c r="G1550">
        <f t="shared" si="374"/>
        <v>4.3701492537313431</v>
      </c>
    </row>
    <row r="1551" spans="1:7" outlineLevel="6">
      <c r="A1551" s="20" t="s">
        <v>1729</v>
      </c>
      <c r="B1551" t="s">
        <v>45</v>
      </c>
      <c r="C1551">
        <v>5</v>
      </c>
      <c r="D1551" s="18">
        <v>0</v>
      </c>
      <c r="E1551" s="35">
        <f t="shared" si="377"/>
        <v>2.731343283582089E-3</v>
      </c>
      <c r="F1551" s="1">
        <f t="shared" si="373"/>
        <v>0</v>
      </c>
      <c r="G1551">
        <f t="shared" si="374"/>
        <v>2.7313432835820892</v>
      </c>
    </row>
    <row r="1552" spans="1:7" outlineLevel="6">
      <c r="A1552" s="20" t="s">
        <v>1730</v>
      </c>
      <c r="B1552" t="s">
        <v>47</v>
      </c>
      <c r="C1552">
        <v>25</v>
      </c>
      <c r="D1552" s="18">
        <v>0</v>
      </c>
      <c r="E1552" s="35">
        <f t="shared" si="377"/>
        <v>1.3656716417910447E-2</v>
      </c>
      <c r="F1552" s="1">
        <f t="shared" si="373"/>
        <v>0</v>
      </c>
      <c r="G1552">
        <f t="shared" si="374"/>
        <v>13.656716417910447</v>
      </c>
    </row>
    <row r="1553" spans="1:7" outlineLevel="6">
      <c r="A1553" s="20" t="s">
        <v>1731</v>
      </c>
      <c r="B1553" t="s">
        <v>49</v>
      </c>
      <c r="C1553">
        <v>7</v>
      </c>
      <c r="D1553" s="18">
        <v>0</v>
      </c>
      <c r="E1553" s="35">
        <f t="shared" si="377"/>
        <v>3.8238805970149253E-3</v>
      </c>
      <c r="F1553" s="1">
        <f t="shared" si="373"/>
        <v>0</v>
      </c>
      <c r="G1553">
        <f t="shared" si="374"/>
        <v>3.8238805970149254</v>
      </c>
    </row>
    <row r="1554" spans="1:7" outlineLevel="6">
      <c r="A1554" s="20" t="s">
        <v>1732</v>
      </c>
      <c r="B1554" t="s">
        <v>51</v>
      </c>
      <c r="C1554">
        <v>60</v>
      </c>
      <c r="D1554" s="18">
        <v>0</v>
      </c>
      <c r="E1554" s="35">
        <f t="shared" si="377"/>
        <v>3.2776119402985075E-2</v>
      </c>
      <c r="F1554" s="1">
        <f t="shared" si="373"/>
        <v>0</v>
      </c>
      <c r="G1554">
        <f t="shared" si="374"/>
        <v>32.776119402985074</v>
      </c>
    </row>
    <row r="1555" spans="1:7" outlineLevel="6">
      <c r="A1555" s="20" t="s">
        <v>1733</v>
      </c>
      <c r="B1555" t="s">
        <v>53</v>
      </c>
      <c r="C1555">
        <v>90</v>
      </c>
      <c r="D1555" s="18">
        <v>0</v>
      </c>
      <c r="E1555" s="35">
        <f t="shared" si="377"/>
        <v>4.9164179104477609E-2</v>
      </c>
      <c r="F1555" s="1">
        <f t="shared" si="373"/>
        <v>0</v>
      </c>
      <c r="G1555">
        <f t="shared" si="374"/>
        <v>49.164179104477611</v>
      </c>
    </row>
    <row r="1556" spans="1:7" s="30" customFormat="1" outlineLevel="5">
      <c r="A1556" s="29" t="s">
        <v>1734</v>
      </c>
      <c r="B1556" s="30" t="s">
        <v>55</v>
      </c>
      <c r="C1556" s="30">
        <v>165</v>
      </c>
      <c r="D1556" s="31">
        <v>0</v>
      </c>
      <c r="E1556" s="37">
        <v>0.1464</v>
      </c>
      <c r="F1556" s="81">
        <f>SUM(F1557:F1564)</f>
        <v>0</v>
      </c>
      <c r="G1556" s="81">
        <f>SUM(G1557:G1564)</f>
        <v>146.4</v>
      </c>
    </row>
    <row r="1557" spans="1:7" outlineLevel="6">
      <c r="A1557" s="20" t="s">
        <v>1735</v>
      </c>
      <c r="B1557" t="s">
        <v>39</v>
      </c>
      <c r="C1557">
        <v>4</v>
      </c>
      <c r="D1557" s="18">
        <v>0</v>
      </c>
      <c r="E1557" s="35">
        <f>$E$1556*C1557/SUM($C$1557:$C$1564)</f>
        <v>2.928E-3</v>
      </c>
      <c r="F1557" s="1">
        <f t="shared" si="373"/>
        <v>0</v>
      </c>
      <c r="G1557">
        <f t="shared" si="374"/>
        <v>2.9279999999999999</v>
      </c>
    </row>
    <row r="1558" spans="1:7" outlineLevel="6">
      <c r="A1558" s="20" t="s">
        <v>1736</v>
      </c>
      <c r="B1558" t="s">
        <v>41</v>
      </c>
      <c r="C1558">
        <v>2</v>
      </c>
      <c r="D1558" s="18">
        <v>0</v>
      </c>
      <c r="E1558" s="35">
        <f t="shared" ref="E1558:E1564" si="378">$E$1556*C1558/SUM($C$1557:$C$1564)</f>
        <v>1.464E-3</v>
      </c>
      <c r="F1558" s="1">
        <f t="shared" si="373"/>
        <v>0</v>
      </c>
      <c r="G1558">
        <f t="shared" si="374"/>
        <v>1.464</v>
      </c>
    </row>
    <row r="1559" spans="1:7" outlineLevel="6">
      <c r="A1559" s="20" t="s">
        <v>1737</v>
      </c>
      <c r="B1559" t="s">
        <v>59</v>
      </c>
      <c r="C1559">
        <v>8</v>
      </c>
      <c r="D1559" s="18">
        <v>0</v>
      </c>
      <c r="E1559" s="35">
        <f t="shared" si="378"/>
        <v>5.8560000000000001E-3</v>
      </c>
      <c r="F1559" s="1">
        <f t="shared" si="373"/>
        <v>0</v>
      </c>
      <c r="G1559">
        <f t="shared" si="374"/>
        <v>5.8559999999999999</v>
      </c>
    </row>
    <row r="1560" spans="1:7" outlineLevel="6">
      <c r="A1560" s="20" t="s">
        <v>1738</v>
      </c>
      <c r="B1560" t="s">
        <v>45</v>
      </c>
      <c r="C1560">
        <v>5</v>
      </c>
      <c r="D1560" s="18">
        <v>0</v>
      </c>
      <c r="E1560" s="35">
        <f t="shared" si="378"/>
        <v>3.6600000000000001E-3</v>
      </c>
      <c r="F1560" s="1">
        <f t="shared" si="373"/>
        <v>0</v>
      </c>
      <c r="G1560">
        <f t="shared" si="374"/>
        <v>3.66</v>
      </c>
    </row>
    <row r="1561" spans="1:7" outlineLevel="6">
      <c r="A1561" s="20" t="s">
        <v>1739</v>
      </c>
      <c r="B1561" t="s">
        <v>47</v>
      </c>
      <c r="C1561">
        <v>25</v>
      </c>
      <c r="D1561" s="18">
        <v>0</v>
      </c>
      <c r="E1561" s="35">
        <f t="shared" si="378"/>
        <v>1.83E-2</v>
      </c>
      <c r="F1561" s="1">
        <f t="shared" si="373"/>
        <v>0</v>
      </c>
      <c r="G1561">
        <f t="shared" si="374"/>
        <v>18.3</v>
      </c>
    </row>
    <row r="1562" spans="1:7" outlineLevel="6">
      <c r="A1562" s="20" t="s">
        <v>1740</v>
      </c>
      <c r="B1562" t="s">
        <v>49</v>
      </c>
      <c r="C1562">
        <v>7</v>
      </c>
      <c r="D1562" s="18">
        <v>0</v>
      </c>
      <c r="E1562" s="35">
        <f t="shared" si="378"/>
        <v>5.1240000000000001E-3</v>
      </c>
      <c r="F1562" s="1">
        <f t="shared" si="373"/>
        <v>0</v>
      </c>
      <c r="G1562">
        <f t="shared" si="374"/>
        <v>5.1239999999999997</v>
      </c>
    </row>
    <row r="1563" spans="1:7" outlineLevel="6">
      <c r="A1563" s="20" t="s">
        <v>1741</v>
      </c>
      <c r="B1563" t="s">
        <v>64</v>
      </c>
      <c r="C1563">
        <v>66</v>
      </c>
      <c r="D1563" s="18">
        <v>0</v>
      </c>
      <c r="E1563" s="35">
        <f t="shared" si="378"/>
        <v>4.8312000000000001E-2</v>
      </c>
      <c r="F1563" s="1">
        <f t="shared" si="373"/>
        <v>0</v>
      </c>
      <c r="G1563">
        <f t="shared" si="374"/>
        <v>48.311999999999998</v>
      </c>
    </row>
    <row r="1564" spans="1:7" outlineLevel="6">
      <c r="A1564" s="20" t="s">
        <v>1742</v>
      </c>
      <c r="B1564" t="s">
        <v>53</v>
      </c>
      <c r="C1564">
        <v>83</v>
      </c>
      <c r="D1564" s="18">
        <v>0</v>
      </c>
      <c r="E1564" s="35">
        <f t="shared" si="378"/>
        <v>6.0755999999999998E-2</v>
      </c>
      <c r="F1564" s="1">
        <f t="shared" si="373"/>
        <v>0</v>
      </c>
      <c r="G1564">
        <f t="shared" si="374"/>
        <v>60.756</v>
      </c>
    </row>
    <row r="1565" spans="1:7" s="28" customFormat="1" ht="20.25" outlineLevel="4">
      <c r="A1565" s="67" t="s">
        <v>1743</v>
      </c>
      <c r="B1565" s="68" t="s">
        <v>6</v>
      </c>
      <c r="C1565" s="68">
        <v>465</v>
      </c>
      <c r="D1565" s="69">
        <v>0</v>
      </c>
      <c r="E1565" s="70">
        <v>1.0065</v>
      </c>
      <c r="F1565" s="70">
        <f>SUM(F1566,F1572,F1575,F1580,F1588,F1594,F1601,F1607,F1612,F1617,F1622,F1628,F1633,F1638,F1643,F1649)</f>
        <v>0</v>
      </c>
      <c r="G1565" s="70">
        <f>SUM(G1566,G1572,G1575,G1580,G1588,G1594,G1601,G1607,G1612,G1617,G1622,G1628,G1633,G1638,G1643,G1649)</f>
        <v>1006.5</v>
      </c>
    </row>
    <row r="1566" spans="1:7" outlineLevel="5">
      <c r="A1566" s="20" t="s">
        <v>1744</v>
      </c>
      <c r="B1566" t="s">
        <v>68</v>
      </c>
      <c r="C1566">
        <v>105</v>
      </c>
      <c r="D1566" s="18">
        <v>0</v>
      </c>
      <c r="E1566" s="26">
        <v>3.6600000000000001E-2</v>
      </c>
      <c r="F1566" s="81">
        <f>SUM(F1567:F1571)</f>
        <v>0</v>
      </c>
      <c r="G1566" s="81">
        <f>SUM(G1567:G1571)</f>
        <v>36.6</v>
      </c>
    </row>
    <row r="1567" spans="1:7" outlineLevel="6">
      <c r="A1567" s="20" t="s">
        <v>1745</v>
      </c>
      <c r="B1567" t="s">
        <v>70</v>
      </c>
      <c r="C1567">
        <v>1</v>
      </c>
      <c r="D1567" s="18">
        <v>0</v>
      </c>
      <c r="E1567" s="35">
        <f>$E$1566*C1567/SUM($C$1567:$C$1571)</f>
        <v>3.267857142857143E-4</v>
      </c>
      <c r="F1567" s="1">
        <f t="shared" ref="F1567:F1571" si="379">D1567*E1567</f>
        <v>0</v>
      </c>
      <c r="G1567">
        <f t="shared" si="374"/>
        <v>0.32678571428571429</v>
      </c>
    </row>
    <row r="1568" spans="1:7" outlineLevel="6">
      <c r="A1568" s="20" t="s">
        <v>1746</v>
      </c>
      <c r="B1568" t="s">
        <v>72</v>
      </c>
      <c r="C1568">
        <v>1</v>
      </c>
      <c r="D1568" s="18">
        <v>0</v>
      </c>
      <c r="E1568" s="35">
        <f t="shared" ref="E1568:E1571" si="380">$E$1566*C1568/SUM($C$1567:$C$1571)</f>
        <v>3.267857142857143E-4</v>
      </c>
      <c r="F1568" s="1">
        <f t="shared" si="379"/>
        <v>0</v>
      </c>
      <c r="G1568">
        <f t="shared" si="374"/>
        <v>0.32678571428571429</v>
      </c>
    </row>
    <row r="1569" spans="1:7" outlineLevel="6">
      <c r="A1569" s="20" t="s">
        <v>1747</v>
      </c>
      <c r="B1569" t="s">
        <v>74</v>
      </c>
      <c r="C1569">
        <v>3</v>
      </c>
      <c r="D1569" s="18">
        <v>0</v>
      </c>
      <c r="E1569" s="35">
        <f t="shared" si="380"/>
        <v>9.8035714285714284E-4</v>
      </c>
      <c r="F1569" s="1">
        <f t="shared" si="379"/>
        <v>0</v>
      </c>
      <c r="G1569">
        <f t="shared" si="374"/>
        <v>0.98035714285714282</v>
      </c>
    </row>
    <row r="1570" spans="1:7" outlineLevel="6">
      <c r="A1570" s="20" t="s">
        <v>1748</v>
      </c>
      <c r="B1570" t="s">
        <v>76</v>
      </c>
      <c r="C1570">
        <v>19</v>
      </c>
      <c r="D1570" s="18">
        <v>0</v>
      </c>
      <c r="E1570" s="35">
        <f t="shared" si="380"/>
        <v>6.2089285714285718E-3</v>
      </c>
      <c r="F1570" s="1">
        <f t="shared" si="379"/>
        <v>0</v>
      </c>
      <c r="G1570">
        <f t="shared" si="374"/>
        <v>6.2089285714285722</v>
      </c>
    </row>
    <row r="1571" spans="1:7" outlineLevel="6">
      <c r="A1571" s="20" t="s">
        <v>1749</v>
      </c>
      <c r="B1571" t="s">
        <v>78</v>
      </c>
      <c r="C1571">
        <v>88</v>
      </c>
      <c r="D1571" s="18">
        <v>0</v>
      </c>
      <c r="E1571" s="35">
        <f t="shared" si="380"/>
        <v>2.875714285714286E-2</v>
      </c>
      <c r="F1571" s="1">
        <f t="shared" si="379"/>
        <v>0</v>
      </c>
      <c r="G1571">
        <f t="shared" si="374"/>
        <v>28.75714285714286</v>
      </c>
    </row>
    <row r="1572" spans="1:7" s="30" customFormat="1" outlineLevel="5">
      <c r="A1572" s="29" t="s">
        <v>1750</v>
      </c>
      <c r="B1572" s="30" t="s">
        <v>80</v>
      </c>
      <c r="C1572" s="30">
        <v>90</v>
      </c>
      <c r="D1572" s="31">
        <v>0</v>
      </c>
      <c r="E1572" s="37">
        <v>1.2200000000000001E-2</v>
      </c>
      <c r="F1572" s="81">
        <f>SUM(F1573:F1574)</f>
        <v>0</v>
      </c>
      <c r="G1572" s="81">
        <f>SUM(G1573:G1574)</f>
        <v>12.200000000000001</v>
      </c>
    </row>
    <row r="1573" spans="1:7" outlineLevel="6">
      <c r="A1573" s="20" t="s">
        <v>1751</v>
      </c>
      <c r="B1573" t="s">
        <v>41</v>
      </c>
      <c r="C1573">
        <v>1</v>
      </c>
      <c r="D1573" s="18">
        <v>0</v>
      </c>
      <c r="E1573" s="35">
        <f>$E$1572*C1573/SUM($C$1573:$C$1574)</f>
        <v>1.3555555555555556E-4</v>
      </c>
      <c r="F1573" s="1">
        <f t="shared" ref="F1573:F1627" si="381">D1573*E1573</f>
        <v>0</v>
      </c>
      <c r="G1573">
        <f t="shared" ref="G1573:G1636" si="382">E1573*$H$1</f>
        <v>0.13555555555555557</v>
      </c>
    </row>
    <row r="1574" spans="1:7" outlineLevel="6">
      <c r="A1574" s="20" t="s">
        <v>1752</v>
      </c>
      <c r="B1574" t="s">
        <v>83</v>
      </c>
      <c r="C1574">
        <v>89</v>
      </c>
      <c r="D1574" s="18">
        <v>0</v>
      </c>
      <c r="E1574" s="35">
        <f>$E$1572*C1574/SUM($C$1573:$C$1574)</f>
        <v>1.2064444444444445E-2</v>
      </c>
      <c r="F1574" s="1">
        <f t="shared" si="381"/>
        <v>0</v>
      </c>
      <c r="G1574">
        <f t="shared" si="382"/>
        <v>12.064444444444446</v>
      </c>
    </row>
    <row r="1575" spans="1:7" s="30" customFormat="1" outlineLevel="5">
      <c r="A1575" s="29" t="s">
        <v>1753</v>
      </c>
      <c r="B1575" s="30" t="s">
        <v>85</v>
      </c>
      <c r="C1575" s="30">
        <v>120</v>
      </c>
      <c r="D1575" s="31">
        <v>0</v>
      </c>
      <c r="E1575" s="37">
        <v>2.4400000000000002E-2</v>
      </c>
      <c r="F1575" s="81">
        <f>SUM(F1576:F1579)</f>
        <v>0</v>
      </c>
      <c r="G1575" s="81">
        <f>SUM(G1576:G1579)</f>
        <v>24.400000000000002</v>
      </c>
    </row>
    <row r="1576" spans="1:7" outlineLevel="6">
      <c r="A1576" s="20" t="s">
        <v>1754</v>
      </c>
      <c r="B1576" t="s">
        <v>87</v>
      </c>
      <c r="C1576">
        <v>1</v>
      </c>
      <c r="D1576" s="18">
        <v>0</v>
      </c>
      <c r="E1576" s="35">
        <f>$E$1575*C1576/SUM($C$1576:$C$1579)</f>
        <v>2.0000000000000001E-4</v>
      </c>
      <c r="F1576" s="1">
        <f t="shared" si="381"/>
        <v>0</v>
      </c>
      <c r="G1576">
        <f t="shared" si="382"/>
        <v>0.2</v>
      </c>
    </row>
    <row r="1577" spans="1:7" outlineLevel="6">
      <c r="A1577" s="20" t="s">
        <v>1755</v>
      </c>
      <c r="B1577" t="s">
        <v>89</v>
      </c>
      <c r="C1577">
        <v>3</v>
      </c>
      <c r="D1577" s="18">
        <v>0</v>
      </c>
      <c r="E1577" s="35">
        <f t="shared" ref="E1577:E1579" si="383">$E$1575*C1577/SUM($C$1576:$C$1579)</f>
        <v>6.0000000000000006E-4</v>
      </c>
      <c r="F1577" s="1">
        <f t="shared" si="381"/>
        <v>0</v>
      </c>
      <c r="G1577">
        <f t="shared" si="382"/>
        <v>0.60000000000000009</v>
      </c>
    </row>
    <row r="1578" spans="1:7" outlineLevel="6">
      <c r="A1578" s="20" t="s">
        <v>1756</v>
      </c>
      <c r="B1578" t="s">
        <v>91</v>
      </c>
      <c r="C1578">
        <v>10</v>
      </c>
      <c r="D1578" s="18">
        <v>0</v>
      </c>
      <c r="E1578" s="35">
        <f t="shared" si="383"/>
        <v>2E-3</v>
      </c>
      <c r="F1578" s="1">
        <f t="shared" si="381"/>
        <v>0</v>
      </c>
      <c r="G1578">
        <f t="shared" si="382"/>
        <v>2</v>
      </c>
    </row>
    <row r="1579" spans="1:7" outlineLevel="6">
      <c r="A1579" s="20" t="s">
        <v>1757</v>
      </c>
      <c r="B1579" t="s">
        <v>93</v>
      </c>
      <c r="C1579">
        <v>108</v>
      </c>
      <c r="D1579" s="18">
        <v>0</v>
      </c>
      <c r="E1579" s="35">
        <f t="shared" si="383"/>
        <v>2.1600000000000001E-2</v>
      </c>
      <c r="F1579" s="1">
        <f t="shared" si="381"/>
        <v>0</v>
      </c>
      <c r="G1579">
        <f t="shared" si="382"/>
        <v>21.6</v>
      </c>
    </row>
    <row r="1580" spans="1:7" s="30" customFormat="1" outlineLevel="5">
      <c r="A1580" s="29" t="s">
        <v>1758</v>
      </c>
      <c r="B1580" s="30" t="s">
        <v>95</v>
      </c>
      <c r="C1580" s="30">
        <v>315</v>
      </c>
      <c r="D1580" s="31">
        <v>0</v>
      </c>
      <c r="E1580" s="37">
        <v>0.2928</v>
      </c>
      <c r="F1580" s="81">
        <f>SUM(F1581:F1587)</f>
        <v>0</v>
      </c>
      <c r="G1580" s="81">
        <f>SUM(G1581:G1587)</f>
        <v>292.8</v>
      </c>
    </row>
    <row r="1581" spans="1:7" outlineLevel="6">
      <c r="A1581" s="20" t="s">
        <v>1759</v>
      </c>
      <c r="B1581" t="s">
        <v>97</v>
      </c>
      <c r="C1581">
        <v>3</v>
      </c>
      <c r="D1581" s="18">
        <v>0</v>
      </c>
      <c r="E1581" s="35">
        <f>$E$1580*C1581/SUM($C$1581:$C$1587)</f>
        <v>1.6795411089866158E-3</v>
      </c>
      <c r="F1581" s="1">
        <f t="shared" si="381"/>
        <v>0</v>
      </c>
      <c r="G1581">
        <f t="shared" si="382"/>
        <v>1.6795411089866159</v>
      </c>
    </row>
    <row r="1582" spans="1:7" outlineLevel="6">
      <c r="A1582" s="20" t="s">
        <v>1760</v>
      </c>
      <c r="B1582" t="s">
        <v>99</v>
      </c>
      <c r="C1582">
        <v>3</v>
      </c>
      <c r="D1582" s="18">
        <v>0</v>
      </c>
      <c r="E1582" s="35">
        <f t="shared" ref="E1582:E1587" si="384">$E$1580*C1582/SUM($C$1581:$C$1587)</f>
        <v>1.6795411089866158E-3</v>
      </c>
      <c r="F1582" s="1">
        <f t="shared" si="381"/>
        <v>0</v>
      </c>
      <c r="G1582">
        <f t="shared" si="382"/>
        <v>1.6795411089866159</v>
      </c>
    </row>
    <row r="1583" spans="1:7" outlineLevel="6">
      <c r="A1583" s="20" t="s">
        <v>1761</v>
      </c>
      <c r="B1583" t="s">
        <v>101</v>
      </c>
      <c r="C1583">
        <v>25</v>
      </c>
      <c r="D1583" s="18">
        <v>0</v>
      </c>
      <c r="E1583" s="35">
        <f t="shared" si="384"/>
        <v>1.3996175908221798E-2</v>
      </c>
      <c r="F1583" s="1">
        <f t="shared" si="381"/>
        <v>0</v>
      </c>
      <c r="G1583">
        <f t="shared" si="382"/>
        <v>13.996175908221797</v>
      </c>
    </row>
    <row r="1584" spans="1:7" outlineLevel="6">
      <c r="A1584" s="20" t="s">
        <v>1762</v>
      </c>
      <c r="B1584" t="s">
        <v>103</v>
      </c>
      <c r="C1584">
        <v>100</v>
      </c>
      <c r="D1584" s="18">
        <v>0</v>
      </c>
      <c r="E1584" s="35">
        <f t="shared" si="384"/>
        <v>5.5984703632887191E-2</v>
      </c>
      <c r="F1584" s="1">
        <f t="shared" si="381"/>
        <v>0</v>
      </c>
      <c r="G1584">
        <f t="shared" si="382"/>
        <v>55.984703632887189</v>
      </c>
    </row>
    <row r="1585" spans="1:7" outlineLevel="6">
      <c r="A1585" s="20" t="s">
        <v>1763</v>
      </c>
      <c r="B1585" t="s">
        <v>105</v>
      </c>
      <c r="C1585">
        <v>110</v>
      </c>
      <c r="D1585" s="18">
        <v>0</v>
      </c>
      <c r="E1585" s="35">
        <f t="shared" si="384"/>
        <v>6.1583173996175904E-2</v>
      </c>
      <c r="F1585" s="1">
        <f t="shared" si="381"/>
        <v>0</v>
      </c>
      <c r="G1585">
        <f t="shared" si="382"/>
        <v>61.583173996175901</v>
      </c>
    </row>
    <row r="1586" spans="1:7" outlineLevel="6">
      <c r="A1586" s="20" t="s">
        <v>1764</v>
      </c>
      <c r="B1586" t="s">
        <v>107</v>
      </c>
      <c r="C1586">
        <v>150</v>
      </c>
      <c r="D1586" s="18">
        <v>0</v>
      </c>
      <c r="E1586" s="35">
        <f t="shared" si="384"/>
        <v>8.397705544933079E-2</v>
      </c>
      <c r="F1586" s="1">
        <f t="shared" si="381"/>
        <v>0</v>
      </c>
      <c r="G1586">
        <f t="shared" si="382"/>
        <v>83.977055449330791</v>
      </c>
    </row>
    <row r="1587" spans="1:7" outlineLevel="6">
      <c r="A1587" s="20" t="s">
        <v>1765</v>
      </c>
      <c r="B1587" t="s">
        <v>109</v>
      </c>
      <c r="C1587">
        <v>132</v>
      </c>
      <c r="D1587" s="18">
        <v>0</v>
      </c>
      <c r="E1587" s="35">
        <f t="shared" si="384"/>
        <v>7.3899808795411095E-2</v>
      </c>
      <c r="F1587" s="1">
        <f t="shared" si="381"/>
        <v>0</v>
      </c>
      <c r="G1587">
        <f t="shared" si="382"/>
        <v>73.89980879541109</v>
      </c>
    </row>
    <row r="1588" spans="1:7" s="30" customFormat="1" outlineLevel="5">
      <c r="A1588" s="29" t="s">
        <v>1766</v>
      </c>
      <c r="B1588" s="30" t="s">
        <v>111</v>
      </c>
      <c r="C1588" s="30">
        <v>270</v>
      </c>
      <c r="D1588" s="31">
        <v>0</v>
      </c>
      <c r="E1588" s="37">
        <v>0.122</v>
      </c>
      <c r="F1588" s="81">
        <f>SUM(F1589:F1593)</f>
        <v>0</v>
      </c>
      <c r="G1588" s="81">
        <f>SUM(G1589:G1593)</f>
        <v>121.99999999999999</v>
      </c>
    </row>
    <row r="1589" spans="1:7" outlineLevel="6">
      <c r="A1589" s="20" t="s">
        <v>1767</v>
      </c>
      <c r="B1589" t="s">
        <v>41</v>
      </c>
      <c r="C1589">
        <v>1</v>
      </c>
      <c r="D1589" s="18">
        <v>0</v>
      </c>
      <c r="E1589" s="35">
        <f>$E$1588*C1589/SUM($C$1589:$C$1593)</f>
        <v>4.1496598639455783E-4</v>
      </c>
      <c r="F1589" s="1">
        <f t="shared" si="381"/>
        <v>0</v>
      </c>
      <c r="G1589">
        <f t="shared" si="382"/>
        <v>0.41496598639455784</v>
      </c>
    </row>
    <row r="1590" spans="1:7" outlineLevel="6">
      <c r="A1590" s="20" t="s">
        <v>1768</v>
      </c>
      <c r="B1590" t="s">
        <v>114</v>
      </c>
      <c r="C1590">
        <v>2</v>
      </c>
      <c r="D1590" s="18">
        <v>0</v>
      </c>
      <c r="E1590" s="35">
        <f t="shared" ref="E1590:E1593" si="385">$E$1588*C1590/SUM($C$1589:$C$1593)</f>
        <v>8.2993197278911565E-4</v>
      </c>
      <c r="F1590" s="1">
        <f t="shared" si="381"/>
        <v>0</v>
      </c>
      <c r="G1590">
        <f t="shared" si="382"/>
        <v>0.82993197278911568</v>
      </c>
    </row>
    <row r="1591" spans="1:7" outlineLevel="6">
      <c r="A1591" s="20" t="s">
        <v>1769</v>
      </c>
      <c r="B1591" t="s">
        <v>116</v>
      </c>
      <c r="C1591">
        <v>27</v>
      </c>
      <c r="D1591" s="18">
        <v>0</v>
      </c>
      <c r="E1591" s="35">
        <f t="shared" si="385"/>
        <v>1.1204081632653061E-2</v>
      </c>
      <c r="F1591" s="1">
        <f t="shared" si="381"/>
        <v>0</v>
      </c>
      <c r="G1591">
        <f t="shared" si="382"/>
        <v>11.204081632653061</v>
      </c>
    </row>
    <row r="1592" spans="1:7" outlineLevel="6">
      <c r="A1592" s="20" t="s">
        <v>1770</v>
      </c>
      <c r="B1592" t="s">
        <v>118</v>
      </c>
      <c r="C1592">
        <v>100</v>
      </c>
      <c r="D1592" s="18">
        <v>0</v>
      </c>
      <c r="E1592" s="35">
        <f t="shared" si="385"/>
        <v>4.1496598639455783E-2</v>
      </c>
      <c r="F1592" s="1">
        <f t="shared" si="381"/>
        <v>0</v>
      </c>
      <c r="G1592">
        <f t="shared" si="382"/>
        <v>41.496598639455783</v>
      </c>
    </row>
    <row r="1593" spans="1:7" outlineLevel="6">
      <c r="A1593" s="20" t="s">
        <v>1771</v>
      </c>
      <c r="B1593" t="s">
        <v>120</v>
      </c>
      <c r="C1593">
        <v>164</v>
      </c>
      <c r="D1593" s="18">
        <v>0</v>
      </c>
      <c r="E1593" s="35">
        <f t="shared" si="385"/>
        <v>6.8054421768707477E-2</v>
      </c>
      <c r="F1593" s="1">
        <f t="shared" si="381"/>
        <v>0</v>
      </c>
      <c r="G1593">
        <f t="shared" si="382"/>
        <v>68.054421768707471</v>
      </c>
    </row>
    <row r="1594" spans="1:7" s="30" customFormat="1" outlineLevel="5">
      <c r="A1594" s="29" t="s">
        <v>1772</v>
      </c>
      <c r="B1594" s="30" t="s">
        <v>122</v>
      </c>
      <c r="C1594" s="30">
        <v>120</v>
      </c>
      <c r="D1594" s="31">
        <v>0</v>
      </c>
      <c r="E1594" s="37">
        <v>9.7600000000000006E-2</v>
      </c>
      <c r="F1594" s="81">
        <f>SUM(F1595:F1600)</f>
        <v>0</v>
      </c>
      <c r="G1594" s="81">
        <f>SUM(G1595:G1600)</f>
        <v>97.600000000000023</v>
      </c>
    </row>
    <row r="1595" spans="1:7" outlineLevel="6">
      <c r="A1595" s="20" t="s">
        <v>1773</v>
      </c>
      <c r="B1595" t="s">
        <v>41</v>
      </c>
      <c r="C1595">
        <v>1</v>
      </c>
      <c r="D1595" s="18">
        <v>0</v>
      </c>
      <c r="E1595" s="35">
        <f>$E$1594*C1595/SUM($C$1595:$C$1600)</f>
        <v>5.6416184971098265E-4</v>
      </c>
      <c r="F1595" s="1">
        <f t="shared" si="381"/>
        <v>0</v>
      </c>
      <c r="G1595">
        <f t="shared" si="382"/>
        <v>0.5641618497109826</v>
      </c>
    </row>
    <row r="1596" spans="1:7" outlineLevel="6">
      <c r="A1596" s="20" t="s">
        <v>1774</v>
      </c>
      <c r="B1596" t="s">
        <v>125</v>
      </c>
      <c r="C1596">
        <v>3</v>
      </c>
      <c r="D1596" s="18">
        <v>0</v>
      </c>
      <c r="E1596" s="35">
        <f t="shared" ref="E1596:E1600" si="386">$E$1594*C1596/SUM($C$1595:$C$1600)</f>
        <v>1.692485549132948E-3</v>
      </c>
      <c r="F1596" s="1">
        <f t="shared" si="381"/>
        <v>0</v>
      </c>
      <c r="G1596">
        <f t="shared" si="382"/>
        <v>1.692485549132948</v>
      </c>
    </row>
    <row r="1597" spans="1:7" outlineLevel="6">
      <c r="A1597" s="20" t="s">
        <v>1775</v>
      </c>
      <c r="B1597" t="s">
        <v>127</v>
      </c>
      <c r="C1597">
        <v>2</v>
      </c>
      <c r="D1597" s="18">
        <v>0</v>
      </c>
      <c r="E1597" s="35">
        <f t="shared" si="386"/>
        <v>1.1283236994219653E-3</v>
      </c>
      <c r="F1597" s="1">
        <f t="shared" si="381"/>
        <v>0</v>
      </c>
      <c r="G1597">
        <f t="shared" si="382"/>
        <v>1.1283236994219652</v>
      </c>
    </row>
    <row r="1598" spans="1:7" outlineLevel="6">
      <c r="A1598" s="20" t="s">
        <v>1776</v>
      </c>
      <c r="B1598" t="s">
        <v>129</v>
      </c>
      <c r="C1598">
        <v>30</v>
      </c>
      <c r="D1598" s="18">
        <v>0</v>
      </c>
      <c r="E1598" s="35">
        <f t="shared" si="386"/>
        <v>1.6924855491329483E-2</v>
      </c>
      <c r="F1598" s="1">
        <f t="shared" si="381"/>
        <v>0</v>
      </c>
      <c r="G1598">
        <f t="shared" si="382"/>
        <v>16.924855491329485</v>
      </c>
    </row>
    <row r="1599" spans="1:7" outlineLevel="6">
      <c r="A1599" s="20" t="s">
        <v>1777</v>
      </c>
      <c r="B1599" t="s">
        <v>131</v>
      </c>
      <c r="C1599">
        <v>27</v>
      </c>
      <c r="D1599" s="18">
        <v>0</v>
      </c>
      <c r="E1599" s="35">
        <f t="shared" si="386"/>
        <v>1.5232369942196533E-2</v>
      </c>
      <c r="F1599" s="1">
        <f t="shared" si="381"/>
        <v>0</v>
      </c>
      <c r="G1599">
        <f t="shared" si="382"/>
        <v>15.232369942196533</v>
      </c>
    </row>
    <row r="1600" spans="1:7" outlineLevel="6">
      <c r="A1600" s="20" t="s">
        <v>1778</v>
      </c>
      <c r="B1600" t="s">
        <v>133</v>
      </c>
      <c r="C1600">
        <v>110</v>
      </c>
      <c r="D1600" s="18">
        <v>0</v>
      </c>
      <c r="E1600" s="35">
        <f t="shared" si="386"/>
        <v>6.2057803468208099E-2</v>
      </c>
      <c r="F1600" s="1">
        <f t="shared" si="381"/>
        <v>0</v>
      </c>
      <c r="G1600">
        <f t="shared" si="382"/>
        <v>62.0578034682081</v>
      </c>
    </row>
    <row r="1601" spans="1:7" s="30" customFormat="1" outlineLevel="5">
      <c r="A1601" s="29" t="s">
        <v>1779</v>
      </c>
      <c r="B1601" s="30" t="s">
        <v>135</v>
      </c>
      <c r="C1601" s="30">
        <v>105</v>
      </c>
      <c r="D1601" s="31">
        <v>0</v>
      </c>
      <c r="E1601" s="37">
        <v>1.83E-2</v>
      </c>
      <c r="F1601" s="81">
        <f>SUM(F1602:F1606)</f>
        <v>0</v>
      </c>
      <c r="G1601" s="81">
        <f>SUM(G1602:G1606)</f>
        <v>18.3</v>
      </c>
    </row>
    <row r="1602" spans="1:7" outlineLevel="6">
      <c r="A1602" s="20" t="s">
        <v>1780</v>
      </c>
      <c r="B1602" t="s">
        <v>137</v>
      </c>
      <c r="C1602">
        <v>1</v>
      </c>
      <c r="D1602" s="18">
        <v>0</v>
      </c>
      <c r="E1602" s="35">
        <f>$E$1601*C1602/SUM($C$1602:$C$1606)</f>
        <v>1.3656716417910448E-4</v>
      </c>
      <c r="F1602" s="1">
        <f t="shared" si="381"/>
        <v>0</v>
      </c>
      <c r="G1602">
        <f t="shared" si="382"/>
        <v>0.13656716417910447</v>
      </c>
    </row>
    <row r="1603" spans="1:7" outlineLevel="6">
      <c r="A1603" s="20" t="s">
        <v>1781</v>
      </c>
      <c r="B1603" t="s">
        <v>125</v>
      </c>
      <c r="C1603">
        <v>1</v>
      </c>
      <c r="D1603" s="18">
        <v>0</v>
      </c>
      <c r="E1603" s="35">
        <f t="shared" ref="E1603:E1606" si="387">$E$1601*C1603/SUM($C$1602:$C$1606)</f>
        <v>1.3656716417910448E-4</v>
      </c>
      <c r="F1603" s="1">
        <f t="shared" si="381"/>
        <v>0</v>
      </c>
      <c r="G1603">
        <f t="shared" si="382"/>
        <v>0.13656716417910447</v>
      </c>
    </row>
    <row r="1604" spans="1:7" outlineLevel="6">
      <c r="A1604" s="20" t="s">
        <v>1782</v>
      </c>
      <c r="B1604" t="s">
        <v>140</v>
      </c>
      <c r="C1604">
        <v>5</v>
      </c>
      <c r="D1604" s="18">
        <v>0</v>
      </c>
      <c r="E1604" s="35">
        <f t="shared" si="387"/>
        <v>6.8283582089552237E-4</v>
      </c>
      <c r="F1604" s="1">
        <f t="shared" si="381"/>
        <v>0</v>
      </c>
      <c r="G1604">
        <f t="shared" si="382"/>
        <v>0.68283582089552242</v>
      </c>
    </row>
    <row r="1605" spans="1:7" outlineLevel="6">
      <c r="A1605" s="20" t="s">
        <v>1783</v>
      </c>
      <c r="B1605" t="s">
        <v>142</v>
      </c>
      <c r="C1605">
        <v>30</v>
      </c>
      <c r="D1605" s="18">
        <v>0</v>
      </c>
      <c r="E1605" s="35">
        <f t="shared" si="387"/>
        <v>4.0970149253731344E-3</v>
      </c>
      <c r="F1605" s="1">
        <f t="shared" si="381"/>
        <v>0</v>
      </c>
      <c r="G1605">
        <f t="shared" si="382"/>
        <v>4.0970149253731343</v>
      </c>
    </row>
    <row r="1606" spans="1:7" outlineLevel="6">
      <c r="A1606" s="20" t="s">
        <v>1784</v>
      </c>
      <c r="B1606" t="s">
        <v>144</v>
      </c>
      <c r="C1606">
        <v>97</v>
      </c>
      <c r="D1606" s="18">
        <v>0</v>
      </c>
      <c r="E1606" s="35">
        <f t="shared" si="387"/>
        <v>1.3247014925373135E-2</v>
      </c>
      <c r="F1606" s="1">
        <f t="shared" si="381"/>
        <v>0</v>
      </c>
      <c r="G1606">
        <f t="shared" si="382"/>
        <v>13.247014925373135</v>
      </c>
    </row>
    <row r="1607" spans="1:7" s="30" customFormat="1" outlineLevel="5">
      <c r="A1607" s="29" t="s">
        <v>1785</v>
      </c>
      <c r="B1607" s="30" t="s">
        <v>146</v>
      </c>
      <c r="C1607" s="30">
        <v>105</v>
      </c>
      <c r="D1607" s="31">
        <v>0</v>
      </c>
      <c r="E1607" s="37">
        <v>3.0499999999999999E-2</v>
      </c>
      <c r="F1607" s="81">
        <f>SUM(F1608:F1611)</f>
        <v>0</v>
      </c>
      <c r="G1607" s="81">
        <f>SUM(G1608:G1611)</f>
        <v>30.499999999999996</v>
      </c>
    </row>
    <row r="1608" spans="1:7" outlineLevel="6">
      <c r="A1608" s="20" t="s">
        <v>1786</v>
      </c>
      <c r="B1608" t="s">
        <v>137</v>
      </c>
      <c r="C1608">
        <v>1</v>
      </c>
      <c r="D1608" s="18">
        <v>0</v>
      </c>
      <c r="E1608" s="35">
        <f>$E$1607*C1608/SUM($C$1608:$C$1611)</f>
        <v>2.6991150442477876E-4</v>
      </c>
      <c r="F1608" s="1">
        <f t="shared" si="381"/>
        <v>0</v>
      </c>
      <c r="G1608">
        <f t="shared" si="382"/>
        <v>0.26991150442477874</v>
      </c>
    </row>
    <row r="1609" spans="1:7" outlineLevel="6">
      <c r="A1609" s="20" t="s">
        <v>1787</v>
      </c>
      <c r="B1609" t="s">
        <v>125</v>
      </c>
      <c r="C1609">
        <v>2</v>
      </c>
      <c r="D1609" s="18">
        <v>0</v>
      </c>
      <c r="E1609" s="35">
        <f t="shared" ref="E1609:E1611" si="388">$E$1607*C1609/SUM($C$1608:$C$1611)</f>
        <v>5.3982300884955752E-4</v>
      </c>
      <c r="F1609" s="1">
        <f t="shared" si="381"/>
        <v>0</v>
      </c>
      <c r="G1609">
        <f t="shared" si="382"/>
        <v>0.53982300884955747</v>
      </c>
    </row>
    <row r="1610" spans="1:7" outlineLevel="6">
      <c r="A1610" s="20" t="s">
        <v>1788</v>
      </c>
      <c r="B1610" t="s">
        <v>101</v>
      </c>
      <c r="C1610">
        <v>10</v>
      </c>
      <c r="D1610" s="18">
        <v>0</v>
      </c>
      <c r="E1610" s="35">
        <f t="shared" si="388"/>
        <v>2.6991150442477875E-3</v>
      </c>
      <c r="F1610" s="1">
        <f t="shared" si="381"/>
        <v>0</v>
      </c>
      <c r="G1610">
        <f t="shared" si="382"/>
        <v>2.6991150442477876</v>
      </c>
    </row>
    <row r="1611" spans="1:7" outlineLevel="6">
      <c r="A1611" s="20" t="s">
        <v>1789</v>
      </c>
      <c r="B1611" t="s">
        <v>151</v>
      </c>
      <c r="C1611">
        <v>100</v>
      </c>
      <c r="D1611" s="18">
        <v>0</v>
      </c>
      <c r="E1611" s="35">
        <f t="shared" si="388"/>
        <v>2.6991150442477876E-2</v>
      </c>
      <c r="F1611" s="1">
        <f t="shared" si="381"/>
        <v>0</v>
      </c>
      <c r="G1611">
        <f t="shared" si="382"/>
        <v>26.991150442477874</v>
      </c>
    </row>
    <row r="1612" spans="1:7" s="30" customFormat="1" outlineLevel="5">
      <c r="A1612" s="29" t="s">
        <v>1790</v>
      </c>
      <c r="B1612" s="30" t="s">
        <v>153</v>
      </c>
      <c r="C1612" s="30">
        <v>105</v>
      </c>
      <c r="D1612" s="31">
        <v>0</v>
      </c>
      <c r="E1612" s="37">
        <v>7.9299999999999995E-2</v>
      </c>
      <c r="F1612" s="81">
        <f>SUM(F1613:F1616)</f>
        <v>0</v>
      </c>
      <c r="G1612" s="81">
        <f>SUM(G1613:G1616)</f>
        <v>79.3</v>
      </c>
    </row>
    <row r="1613" spans="1:7" outlineLevel="6">
      <c r="A1613" s="20" t="s">
        <v>1791</v>
      </c>
      <c r="B1613" t="s">
        <v>137</v>
      </c>
      <c r="C1613">
        <v>1</v>
      </c>
      <c r="D1613" s="18">
        <v>0</v>
      </c>
      <c r="E1613" s="35">
        <f>$E$1612*C1613/SUM($C$1613:$C$1616)</f>
        <v>7.0176991150442476E-4</v>
      </c>
      <c r="F1613" s="1">
        <f t="shared" si="381"/>
        <v>0</v>
      </c>
      <c r="G1613">
        <f t="shared" si="382"/>
        <v>0.7017699115044248</v>
      </c>
    </row>
    <row r="1614" spans="1:7" outlineLevel="6">
      <c r="A1614" s="20" t="s">
        <v>1792</v>
      </c>
      <c r="B1614" t="s">
        <v>125</v>
      </c>
      <c r="C1614">
        <v>2</v>
      </c>
      <c r="D1614" s="18">
        <v>0</v>
      </c>
      <c r="E1614" s="35">
        <f t="shared" ref="E1614:E1616" si="389">$E$1612*C1614/SUM($C$1613:$C$1616)</f>
        <v>1.4035398230088495E-3</v>
      </c>
      <c r="F1614" s="1">
        <f t="shared" si="381"/>
        <v>0</v>
      </c>
      <c r="G1614">
        <f t="shared" si="382"/>
        <v>1.4035398230088496</v>
      </c>
    </row>
    <row r="1615" spans="1:7" outlineLevel="6">
      <c r="A1615" s="20" t="s">
        <v>1793</v>
      </c>
      <c r="B1615" t="s">
        <v>157</v>
      </c>
      <c r="C1615">
        <v>10</v>
      </c>
      <c r="D1615" s="18">
        <v>0</v>
      </c>
      <c r="E1615" s="35">
        <f t="shared" si="389"/>
        <v>7.0176991150442472E-3</v>
      </c>
      <c r="F1615" s="1">
        <f t="shared" si="381"/>
        <v>0</v>
      </c>
      <c r="G1615">
        <f t="shared" si="382"/>
        <v>7.0176991150442474</v>
      </c>
    </row>
    <row r="1616" spans="1:7" outlineLevel="6">
      <c r="A1616" s="20" t="s">
        <v>1794</v>
      </c>
      <c r="B1616" t="s">
        <v>151</v>
      </c>
      <c r="C1616">
        <v>100</v>
      </c>
      <c r="D1616" s="18">
        <v>0</v>
      </c>
      <c r="E1616" s="35">
        <f t="shared" si="389"/>
        <v>7.0176991150442472E-2</v>
      </c>
      <c r="F1616" s="1">
        <f t="shared" si="381"/>
        <v>0</v>
      </c>
      <c r="G1616">
        <f t="shared" si="382"/>
        <v>70.176991150442475</v>
      </c>
    </row>
    <row r="1617" spans="1:7" s="30" customFormat="1" outlineLevel="5">
      <c r="A1617" s="29" t="s">
        <v>1795</v>
      </c>
      <c r="B1617" s="30" t="s">
        <v>160</v>
      </c>
      <c r="C1617" s="30">
        <v>90</v>
      </c>
      <c r="D1617" s="31">
        <v>0</v>
      </c>
      <c r="E1617" s="37">
        <v>7.9299999999999995E-2</v>
      </c>
      <c r="F1617" s="81">
        <f>SUM(F1618:F1621)</f>
        <v>0</v>
      </c>
      <c r="G1617" s="81">
        <f>SUM(G1618:G1621)</f>
        <v>79.3</v>
      </c>
    </row>
    <row r="1618" spans="1:7" outlineLevel="6">
      <c r="A1618" s="20" t="s">
        <v>1796</v>
      </c>
      <c r="B1618" t="s">
        <v>137</v>
      </c>
      <c r="C1618">
        <v>1</v>
      </c>
      <c r="D1618" s="18">
        <v>0</v>
      </c>
      <c r="E1618" s="35">
        <f>$E$1617*C1618/SUM($C$1618:$C$1621)</f>
        <v>8.0918367346938767E-4</v>
      </c>
      <c r="F1618" s="1">
        <f t="shared" si="381"/>
        <v>0</v>
      </c>
      <c r="G1618">
        <f t="shared" si="382"/>
        <v>0.80918367346938769</v>
      </c>
    </row>
    <row r="1619" spans="1:7" outlineLevel="6">
      <c r="A1619" s="20" t="s">
        <v>1797</v>
      </c>
      <c r="B1619" t="s">
        <v>125</v>
      </c>
      <c r="C1619">
        <v>2</v>
      </c>
      <c r="D1619" s="18">
        <v>0</v>
      </c>
      <c r="E1619" s="35">
        <f t="shared" ref="E1619:E1621" si="390">$E$1617*C1619/SUM($C$1618:$C$1621)</f>
        <v>1.6183673469387753E-3</v>
      </c>
      <c r="F1619" s="1">
        <f t="shared" si="381"/>
        <v>0</v>
      </c>
      <c r="G1619">
        <f t="shared" si="382"/>
        <v>1.6183673469387754</v>
      </c>
    </row>
    <row r="1620" spans="1:7" outlineLevel="6">
      <c r="A1620" s="20" t="s">
        <v>1798</v>
      </c>
      <c r="B1620" t="s">
        <v>157</v>
      </c>
      <c r="C1620">
        <v>10</v>
      </c>
      <c r="D1620" s="18">
        <v>0</v>
      </c>
      <c r="E1620" s="35">
        <f t="shared" si="390"/>
        <v>8.0918367346938767E-3</v>
      </c>
      <c r="F1620" s="1">
        <f t="shared" si="381"/>
        <v>0</v>
      </c>
      <c r="G1620">
        <f t="shared" si="382"/>
        <v>8.0918367346938762</v>
      </c>
    </row>
    <row r="1621" spans="1:7" outlineLevel="6">
      <c r="A1621" s="20" t="s">
        <v>1799</v>
      </c>
      <c r="B1621" t="s">
        <v>151</v>
      </c>
      <c r="C1621">
        <v>85</v>
      </c>
      <c r="D1621" s="18">
        <v>0</v>
      </c>
      <c r="E1621" s="35">
        <f t="shared" si="390"/>
        <v>6.8780612244897954E-2</v>
      </c>
      <c r="F1621" s="1">
        <f t="shared" si="381"/>
        <v>0</v>
      </c>
      <c r="G1621">
        <f t="shared" si="382"/>
        <v>68.780612244897952</v>
      </c>
    </row>
    <row r="1622" spans="1:7" s="30" customFormat="1" outlineLevel="5">
      <c r="A1622" s="29" t="s">
        <v>1800</v>
      </c>
      <c r="B1622" s="30" t="s">
        <v>166</v>
      </c>
      <c r="C1622" s="30">
        <v>135</v>
      </c>
      <c r="D1622" s="31">
        <v>0</v>
      </c>
      <c r="E1622" s="37">
        <v>4.2700000000000002E-2</v>
      </c>
      <c r="F1622" s="81">
        <f>SUM(F1623:F1627)</f>
        <v>0</v>
      </c>
      <c r="G1622" s="81">
        <f>SUM(G1623:G1627)</f>
        <v>42.7</v>
      </c>
    </row>
    <row r="1623" spans="1:7" outlineLevel="6">
      <c r="A1623" s="20" t="s">
        <v>1801</v>
      </c>
      <c r="B1623" t="s">
        <v>137</v>
      </c>
      <c r="C1623">
        <v>1</v>
      </c>
      <c r="D1623" s="18">
        <v>0</v>
      </c>
      <c r="E1623" s="35">
        <f>$E$1622*C1623/SUM($C$1623:$C$1627)</f>
        <v>2.1897435897435898E-4</v>
      </c>
      <c r="F1623" s="1">
        <f t="shared" si="381"/>
        <v>0</v>
      </c>
      <c r="G1623">
        <f t="shared" si="382"/>
        <v>0.21897435897435899</v>
      </c>
    </row>
    <row r="1624" spans="1:7" outlineLevel="6">
      <c r="A1624" s="20" t="s">
        <v>1802</v>
      </c>
      <c r="B1624" t="s">
        <v>125</v>
      </c>
      <c r="C1624">
        <v>2</v>
      </c>
      <c r="D1624" s="18">
        <v>0</v>
      </c>
      <c r="E1624" s="35">
        <f t="shared" ref="E1624:E1627" si="391">$E$1622*C1624/SUM($C$1623:$C$1627)</f>
        <v>4.3794871794871796E-4</v>
      </c>
      <c r="F1624" s="1">
        <f t="shared" si="381"/>
        <v>0</v>
      </c>
      <c r="G1624">
        <f t="shared" si="382"/>
        <v>0.43794871794871798</v>
      </c>
    </row>
    <row r="1625" spans="1:7" outlineLevel="6">
      <c r="A1625" s="20" t="s">
        <v>1803</v>
      </c>
      <c r="B1625" t="s">
        <v>157</v>
      </c>
      <c r="C1625">
        <v>7</v>
      </c>
      <c r="D1625" s="18">
        <v>0</v>
      </c>
      <c r="E1625" s="35">
        <f t="shared" si="391"/>
        <v>1.5328205128205129E-3</v>
      </c>
      <c r="F1625" s="1">
        <f t="shared" si="381"/>
        <v>0</v>
      </c>
      <c r="G1625">
        <f t="shared" si="382"/>
        <v>1.5328205128205128</v>
      </c>
    </row>
    <row r="1626" spans="1:7" outlineLevel="6">
      <c r="A1626" s="20" t="s">
        <v>1804</v>
      </c>
      <c r="B1626" t="s">
        <v>171</v>
      </c>
      <c r="C1626">
        <v>60</v>
      </c>
      <c r="D1626" s="18">
        <v>0</v>
      </c>
      <c r="E1626" s="35">
        <f t="shared" si="391"/>
        <v>1.313846153846154E-2</v>
      </c>
      <c r="F1626" s="1">
        <f t="shared" si="381"/>
        <v>0</v>
      </c>
      <c r="G1626">
        <f t="shared" si="382"/>
        <v>13.13846153846154</v>
      </c>
    </row>
    <row r="1627" spans="1:7" outlineLevel="6">
      <c r="A1627" s="20" t="s">
        <v>1805</v>
      </c>
      <c r="B1627" t="s">
        <v>173</v>
      </c>
      <c r="C1627">
        <v>125</v>
      </c>
      <c r="D1627" s="18">
        <v>0</v>
      </c>
      <c r="E1627" s="35">
        <f t="shared" si="391"/>
        <v>2.7371794871794874E-2</v>
      </c>
      <c r="F1627" s="1">
        <f t="shared" si="381"/>
        <v>0</v>
      </c>
      <c r="G1627">
        <f t="shared" si="382"/>
        <v>27.371794871794872</v>
      </c>
    </row>
    <row r="1628" spans="1:7" s="30" customFormat="1" outlineLevel="5">
      <c r="A1628" s="29" t="s">
        <v>1806</v>
      </c>
      <c r="B1628" s="30" t="s">
        <v>175</v>
      </c>
      <c r="C1628" s="30">
        <v>135</v>
      </c>
      <c r="D1628" s="31">
        <v>0</v>
      </c>
      <c r="E1628" s="37">
        <v>6.0999999999999999E-2</v>
      </c>
      <c r="F1628" s="81">
        <f>SUM(F1629:F1633)</f>
        <v>0</v>
      </c>
      <c r="G1628" s="81">
        <f>SUM(G1629:G1632)</f>
        <v>61</v>
      </c>
    </row>
    <row r="1629" spans="1:7" outlineLevel="6">
      <c r="A1629" s="20" t="s">
        <v>1807</v>
      </c>
      <c r="B1629" t="s">
        <v>137</v>
      </c>
      <c r="C1629">
        <v>1</v>
      </c>
      <c r="D1629" s="18">
        <v>0</v>
      </c>
      <c r="E1629" s="35">
        <f>$E$1628*C1629/SUM($C$1629:$C$1632)</f>
        <v>4.2657342657342656E-4</v>
      </c>
      <c r="F1629" s="1">
        <f t="shared" ref="F1629:F1632" si="392">D1629*E1629</f>
        <v>0</v>
      </c>
      <c r="G1629">
        <f t="shared" si="382"/>
        <v>0.42657342657342656</v>
      </c>
    </row>
    <row r="1630" spans="1:7" outlineLevel="6">
      <c r="A1630" s="20" t="s">
        <v>1808</v>
      </c>
      <c r="B1630" t="s">
        <v>125</v>
      </c>
      <c r="C1630">
        <v>2</v>
      </c>
      <c r="D1630" s="18">
        <v>0</v>
      </c>
      <c r="E1630" s="35">
        <f t="shared" ref="E1630:E1632" si="393">$E$1628*C1630/SUM($C$1629:$C$1632)</f>
        <v>8.5314685314685312E-4</v>
      </c>
      <c r="F1630" s="1">
        <f t="shared" si="392"/>
        <v>0</v>
      </c>
      <c r="G1630">
        <f t="shared" si="382"/>
        <v>0.85314685314685312</v>
      </c>
    </row>
    <row r="1631" spans="1:7" outlineLevel="6">
      <c r="A1631" s="20" t="s">
        <v>1809</v>
      </c>
      <c r="B1631" t="s">
        <v>157</v>
      </c>
      <c r="C1631">
        <v>10</v>
      </c>
      <c r="D1631" s="18">
        <v>0</v>
      </c>
      <c r="E1631" s="35">
        <f t="shared" si="393"/>
        <v>4.2657342657342655E-3</v>
      </c>
      <c r="F1631" s="1">
        <f t="shared" si="392"/>
        <v>0</v>
      </c>
      <c r="G1631">
        <f t="shared" si="382"/>
        <v>4.2657342657342658</v>
      </c>
    </row>
    <row r="1632" spans="1:7" outlineLevel="6">
      <c r="A1632" s="20" t="s">
        <v>1810</v>
      </c>
      <c r="B1632" t="s">
        <v>151</v>
      </c>
      <c r="C1632">
        <v>130</v>
      </c>
      <c r="D1632" s="18">
        <v>0</v>
      </c>
      <c r="E1632" s="35">
        <f t="shared" si="393"/>
        <v>5.5454545454545451E-2</v>
      </c>
      <c r="F1632" s="1">
        <f t="shared" si="392"/>
        <v>0</v>
      </c>
      <c r="G1632">
        <f t="shared" si="382"/>
        <v>55.454545454545453</v>
      </c>
    </row>
    <row r="1633" spans="1:7" s="30" customFormat="1" outlineLevel="5">
      <c r="A1633" s="29" t="s">
        <v>1811</v>
      </c>
      <c r="B1633" s="30" t="s">
        <v>181</v>
      </c>
      <c r="C1633" s="30">
        <v>135</v>
      </c>
      <c r="D1633" s="31">
        <v>0</v>
      </c>
      <c r="E1633" s="37">
        <v>1.2200000000000001E-2</v>
      </c>
      <c r="F1633" s="81">
        <f>SUM(F1634:F1637)</f>
        <v>0</v>
      </c>
      <c r="G1633" s="81">
        <f>SUM(G1634:G1637)</f>
        <v>12.200000000000001</v>
      </c>
    </row>
    <row r="1634" spans="1:7" outlineLevel="6">
      <c r="A1634" s="20" t="s">
        <v>1812</v>
      </c>
      <c r="B1634" t="s">
        <v>137</v>
      </c>
      <c r="C1634">
        <v>1</v>
      </c>
      <c r="D1634" s="18">
        <v>0</v>
      </c>
      <c r="E1634" s="35">
        <f>$E$1633*C1634/SUM($C$1634:$C$1637)</f>
        <v>8.9051094890510961E-5</v>
      </c>
      <c r="F1634" s="1">
        <f t="shared" ref="F1634:F1642" si="394">D1634*E1634</f>
        <v>0</v>
      </c>
      <c r="G1634">
        <f t="shared" si="382"/>
        <v>8.9051094890510968E-2</v>
      </c>
    </row>
    <row r="1635" spans="1:7" outlineLevel="6">
      <c r="A1635" s="20" t="s">
        <v>1813</v>
      </c>
      <c r="B1635" t="s">
        <v>125</v>
      </c>
      <c r="C1635">
        <v>2</v>
      </c>
      <c r="D1635" s="18">
        <v>0</v>
      </c>
      <c r="E1635" s="35">
        <f t="shared" ref="E1635:E1637" si="395">$E$1633*C1635/SUM($C$1634:$C$1637)</f>
        <v>1.7810218978102192E-4</v>
      </c>
      <c r="F1635" s="1">
        <f t="shared" si="394"/>
        <v>0</v>
      </c>
      <c r="G1635">
        <f t="shared" si="382"/>
        <v>0.17810218978102194</v>
      </c>
    </row>
    <row r="1636" spans="1:7" outlineLevel="6">
      <c r="A1636" s="20" t="s">
        <v>1814</v>
      </c>
      <c r="B1636" t="s">
        <v>157</v>
      </c>
      <c r="C1636">
        <v>5</v>
      </c>
      <c r="D1636" s="18">
        <v>0</v>
      </c>
      <c r="E1636" s="35">
        <f t="shared" si="395"/>
        <v>4.452554744525548E-4</v>
      </c>
      <c r="F1636" s="1">
        <f t="shared" si="394"/>
        <v>0</v>
      </c>
      <c r="G1636">
        <f t="shared" si="382"/>
        <v>0.44525547445255481</v>
      </c>
    </row>
    <row r="1637" spans="1:7" outlineLevel="6">
      <c r="A1637" s="20" t="s">
        <v>1815</v>
      </c>
      <c r="B1637" t="s">
        <v>151</v>
      </c>
      <c r="C1637">
        <v>129</v>
      </c>
      <c r="D1637" s="18">
        <v>0</v>
      </c>
      <c r="E1637" s="35">
        <f t="shared" si="395"/>
        <v>1.1487591240875913E-2</v>
      </c>
      <c r="F1637" s="1">
        <f t="shared" si="394"/>
        <v>0</v>
      </c>
      <c r="G1637">
        <f t="shared" ref="G1637:G1676" si="396">E1637*$H$1</f>
        <v>11.487591240875913</v>
      </c>
    </row>
    <row r="1638" spans="1:7" s="30" customFormat="1" outlineLevel="5">
      <c r="A1638" s="29" t="s">
        <v>1816</v>
      </c>
      <c r="B1638" s="30" t="s">
        <v>187</v>
      </c>
      <c r="C1638" s="30">
        <v>120</v>
      </c>
      <c r="D1638" s="31">
        <v>0</v>
      </c>
      <c r="E1638" s="37">
        <v>4.2700000000000002E-2</v>
      </c>
      <c r="F1638" s="81">
        <f>SUM(F1639:F1642)</f>
        <v>0</v>
      </c>
      <c r="G1638" s="81">
        <f>SUM(G1639:G1642)</f>
        <v>42.699999999999996</v>
      </c>
    </row>
    <row r="1639" spans="1:7" outlineLevel="6">
      <c r="A1639" s="20" t="s">
        <v>1817</v>
      </c>
      <c r="B1639" t="s">
        <v>137</v>
      </c>
      <c r="C1639">
        <v>1</v>
      </c>
      <c r="D1639" s="18">
        <v>0</v>
      </c>
      <c r="E1639" s="35">
        <f>$E$1638*C1639/SUM($C$1639:$C$1642)</f>
        <v>3.5E-4</v>
      </c>
      <c r="F1639" s="1">
        <f t="shared" si="394"/>
        <v>0</v>
      </c>
      <c r="G1639">
        <f t="shared" si="396"/>
        <v>0.35</v>
      </c>
    </row>
    <row r="1640" spans="1:7" outlineLevel="6">
      <c r="A1640" s="20" t="s">
        <v>1818</v>
      </c>
      <c r="B1640" t="s">
        <v>125</v>
      </c>
      <c r="C1640">
        <v>2</v>
      </c>
      <c r="D1640" s="18">
        <v>0</v>
      </c>
      <c r="E1640" s="35">
        <f t="shared" ref="E1640:E1642" si="397">$E$1638*C1640/SUM($C$1639:$C$1642)</f>
        <v>6.9999999999999999E-4</v>
      </c>
      <c r="F1640" s="1">
        <f t="shared" si="394"/>
        <v>0</v>
      </c>
      <c r="G1640">
        <f t="shared" si="396"/>
        <v>0.7</v>
      </c>
    </row>
    <row r="1641" spans="1:7" outlineLevel="6">
      <c r="A1641" s="20" t="s">
        <v>1819</v>
      </c>
      <c r="B1641" t="s">
        <v>157</v>
      </c>
      <c r="C1641">
        <v>5</v>
      </c>
      <c r="D1641" s="18">
        <v>0</v>
      </c>
      <c r="E1641" s="35">
        <f t="shared" si="397"/>
        <v>1.7500000000000003E-3</v>
      </c>
      <c r="F1641" s="1">
        <f t="shared" si="394"/>
        <v>0</v>
      </c>
      <c r="G1641">
        <f t="shared" si="396"/>
        <v>1.7500000000000002</v>
      </c>
    </row>
    <row r="1642" spans="1:7" outlineLevel="6">
      <c r="A1642" s="20" t="s">
        <v>1820</v>
      </c>
      <c r="B1642" t="s">
        <v>151</v>
      </c>
      <c r="C1642">
        <v>114</v>
      </c>
      <c r="D1642" s="18">
        <v>0</v>
      </c>
      <c r="E1642" s="35">
        <f t="shared" si="397"/>
        <v>3.9899999999999998E-2</v>
      </c>
      <c r="F1642" s="1">
        <f t="shared" si="394"/>
        <v>0</v>
      </c>
      <c r="G1642">
        <f t="shared" si="396"/>
        <v>39.9</v>
      </c>
    </row>
    <row r="1643" spans="1:7" s="30" customFormat="1" outlineLevel="5">
      <c r="A1643" s="29" t="s">
        <v>1821</v>
      </c>
      <c r="B1643" s="30" t="s">
        <v>193</v>
      </c>
      <c r="C1643" s="30">
        <v>120</v>
      </c>
      <c r="D1643" s="31">
        <v>0</v>
      </c>
      <c r="E1643" s="37">
        <v>3.6600000000000001E-2</v>
      </c>
      <c r="F1643" s="81">
        <f>SUM(F1644:F1648)</f>
        <v>0</v>
      </c>
      <c r="G1643" s="81">
        <f>SUM(G1644:G1648)</f>
        <v>36.600000000000009</v>
      </c>
    </row>
    <row r="1644" spans="1:7" outlineLevel="6">
      <c r="A1644" s="20" t="s">
        <v>1822</v>
      </c>
      <c r="B1644" t="s">
        <v>137</v>
      </c>
      <c r="C1644">
        <v>1</v>
      </c>
      <c r="D1644" s="18">
        <v>0</v>
      </c>
      <c r="E1644" s="35">
        <f>$E$1643*C1644/SUM($C$1644:$C$1648)</f>
        <v>2.6911764705882355E-4</v>
      </c>
      <c r="F1644" s="1">
        <f t="shared" ref="F1644:F1648" si="398">D1644*E1644</f>
        <v>0</v>
      </c>
      <c r="G1644">
        <f t="shared" si="396"/>
        <v>0.26911764705882357</v>
      </c>
    </row>
    <row r="1645" spans="1:7" outlineLevel="6">
      <c r="A1645" s="20" t="s">
        <v>1823</v>
      </c>
      <c r="B1645" t="s">
        <v>125</v>
      </c>
      <c r="C1645">
        <v>2</v>
      </c>
      <c r="D1645" s="18">
        <v>0</v>
      </c>
      <c r="E1645" s="35">
        <f t="shared" ref="E1645:E1648" si="399">$E$1643*C1645/SUM($C$1644:$C$1648)</f>
        <v>5.3823529411764709E-4</v>
      </c>
      <c r="F1645" s="1">
        <f t="shared" si="398"/>
        <v>0</v>
      </c>
      <c r="G1645">
        <f t="shared" si="396"/>
        <v>0.53823529411764715</v>
      </c>
    </row>
    <row r="1646" spans="1:7" outlineLevel="6">
      <c r="A1646" s="20" t="s">
        <v>1824</v>
      </c>
      <c r="B1646" t="s">
        <v>197</v>
      </c>
      <c r="C1646">
        <v>5</v>
      </c>
      <c r="D1646" s="18">
        <v>0</v>
      </c>
      <c r="E1646" s="35">
        <f t="shared" si="399"/>
        <v>1.3455882352941175E-3</v>
      </c>
      <c r="F1646" s="1">
        <f t="shared" si="398"/>
        <v>0</v>
      </c>
      <c r="G1646">
        <f t="shared" si="396"/>
        <v>1.3455882352941175</v>
      </c>
    </row>
    <row r="1647" spans="1:7" outlineLevel="6">
      <c r="A1647" s="20" t="s">
        <v>1825</v>
      </c>
      <c r="B1647" t="s">
        <v>199</v>
      </c>
      <c r="C1647">
        <v>12</v>
      </c>
      <c r="D1647" s="18">
        <v>0</v>
      </c>
      <c r="E1647" s="35">
        <f t="shared" si="399"/>
        <v>3.2294117647058826E-3</v>
      </c>
      <c r="F1647" s="1">
        <f t="shared" si="398"/>
        <v>0</v>
      </c>
      <c r="G1647">
        <f t="shared" si="396"/>
        <v>3.2294117647058824</v>
      </c>
    </row>
    <row r="1648" spans="1:7" outlineLevel="6">
      <c r="A1648" s="20" t="s">
        <v>1826</v>
      </c>
      <c r="B1648" t="s">
        <v>201</v>
      </c>
      <c r="C1648">
        <v>116</v>
      </c>
      <c r="D1648" s="18">
        <v>0</v>
      </c>
      <c r="E1648" s="35">
        <f t="shared" si="399"/>
        <v>3.1217647058823534E-2</v>
      </c>
      <c r="F1648" s="1">
        <f t="shared" si="398"/>
        <v>0</v>
      </c>
      <c r="G1648">
        <f t="shared" si="396"/>
        <v>31.217647058823534</v>
      </c>
    </row>
    <row r="1649" spans="1:7" s="30" customFormat="1" outlineLevel="5">
      <c r="A1649" s="29" t="s">
        <v>1827</v>
      </c>
      <c r="B1649" s="30" t="s">
        <v>203</v>
      </c>
      <c r="C1649" s="30">
        <v>75</v>
      </c>
      <c r="D1649" s="31">
        <v>0</v>
      </c>
      <c r="E1649" s="37">
        <v>1.83E-2</v>
      </c>
      <c r="F1649" s="81">
        <f>SUM(F1650:F1653)</f>
        <v>0</v>
      </c>
      <c r="G1649" s="81">
        <f>SUM(G1650:G1653)</f>
        <v>18.299999999999997</v>
      </c>
    </row>
    <row r="1650" spans="1:7" outlineLevel="6">
      <c r="A1650" s="20" t="s">
        <v>1828</v>
      </c>
      <c r="B1650" t="s">
        <v>41</v>
      </c>
      <c r="C1650">
        <v>1</v>
      </c>
      <c r="D1650" s="18">
        <v>0</v>
      </c>
      <c r="E1650" s="35">
        <f>$E$1649*C1650/SUM($C$1650:$C$1653)</f>
        <v>2.4399999999999999E-4</v>
      </c>
      <c r="F1650" s="1">
        <f t="shared" ref="F1650:F1653" si="400">D1650*E1650</f>
        <v>0</v>
      </c>
      <c r="G1650">
        <f t="shared" si="396"/>
        <v>0.24399999999999999</v>
      </c>
    </row>
    <row r="1651" spans="1:7" outlineLevel="6">
      <c r="A1651" s="20" t="s">
        <v>1829</v>
      </c>
      <c r="B1651" t="s">
        <v>157</v>
      </c>
      <c r="C1651">
        <v>3</v>
      </c>
      <c r="D1651" s="18">
        <v>0</v>
      </c>
      <c r="E1651" s="35">
        <f t="shared" ref="E1651:E1653" si="401">$E$1649*C1651/SUM($C$1650:$C$1653)</f>
        <v>7.3200000000000001E-4</v>
      </c>
      <c r="F1651" s="1">
        <f t="shared" si="400"/>
        <v>0</v>
      </c>
      <c r="G1651">
        <f t="shared" si="396"/>
        <v>0.73199999999999998</v>
      </c>
    </row>
    <row r="1652" spans="1:7" outlineLevel="6">
      <c r="A1652" s="20" t="s">
        <v>1830</v>
      </c>
      <c r="B1652" t="s">
        <v>125</v>
      </c>
      <c r="C1652">
        <v>1</v>
      </c>
      <c r="D1652" s="18">
        <v>0</v>
      </c>
      <c r="E1652" s="35">
        <f t="shared" si="401"/>
        <v>2.4399999999999999E-4</v>
      </c>
      <c r="F1652" s="1">
        <f t="shared" si="400"/>
        <v>0</v>
      </c>
      <c r="G1652">
        <f t="shared" si="396"/>
        <v>0.24399999999999999</v>
      </c>
    </row>
    <row r="1653" spans="1:7" outlineLevel="6">
      <c r="A1653" s="20" t="s">
        <v>1831</v>
      </c>
      <c r="B1653" t="s">
        <v>151</v>
      </c>
      <c r="C1653">
        <v>70</v>
      </c>
      <c r="D1653" s="18">
        <v>0</v>
      </c>
      <c r="E1653" s="35">
        <f t="shared" si="401"/>
        <v>1.7079999999999998E-2</v>
      </c>
      <c r="F1653" s="1">
        <f t="shared" si="400"/>
        <v>0</v>
      </c>
      <c r="G1653">
        <f t="shared" si="396"/>
        <v>17.079999999999998</v>
      </c>
    </row>
    <row r="1654" spans="1:7" s="28" customFormat="1" ht="20.25" outlineLevel="4">
      <c r="A1654" s="67" t="s">
        <v>1832</v>
      </c>
      <c r="B1654" s="68" t="s">
        <v>7</v>
      </c>
      <c r="C1654" s="68">
        <v>120</v>
      </c>
      <c r="D1654" s="69">
        <v>0</v>
      </c>
      <c r="E1654" s="70">
        <v>0.23180000000000001</v>
      </c>
      <c r="F1654" s="70">
        <f>SUM(F1655,F1661)</f>
        <v>0</v>
      </c>
      <c r="G1654" s="70">
        <f>SUM(G1655,G1661)</f>
        <v>231.8</v>
      </c>
    </row>
    <row r="1655" spans="1:7" outlineLevel="5">
      <c r="A1655" s="20" t="s">
        <v>1833</v>
      </c>
      <c r="B1655" t="s">
        <v>210</v>
      </c>
      <c r="C1655">
        <v>105</v>
      </c>
      <c r="D1655" s="18">
        <v>0</v>
      </c>
      <c r="E1655" s="26">
        <v>0.17080000000000001</v>
      </c>
      <c r="F1655" s="81">
        <f>SUM(F1656:F1659)</f>
        <v>0</v>
      </c>
      <c r="G1655" s="81">
        <f>SUM(G1656:G1660)</f>
        <v>170.8</v>
      </c>
    </row>
    <row r="1656" spans="1:7" outlineLevel="6">
      <c r="A1656" s="20" t="s">
        <v>1834</v>
      </c>
      <c r="B1656" t="s">
        <v>137</v>
      </c>
      <c r="C1656">
        <v>1</v>
      </c>
      <c r="D1656" s="18">
        <v>0</v>
      </c>
      <c r="E1656" s="35">
        <f>$E$1655*C1656/SUM($C$1656:$C$1660)</f>
        <v>1.2651851851851852E-3</v>
      </c>
      <c r="F1656" s="1">
        <f t="shared" ref="F1656:F1660" si="402">D1656*E1656</f>
        <v>0</v>
      </c>
      <c r="G1656">
        <f t="shared" si="396"/>
        <v>1.2651851851851852</v>
      </c>
    </row>
    <row r="1657" spans="1:7" outlineLevel="6">
      <c r="A1657" s="20" t="s">
        <v>1835</v>
      </c>
      <c r="B1657" t="s">
        <v>114</v>
      </c>
      <c r="C1657">
        <v>4</v>
      </c>
      <c r="D1657" s="18">
        <v>0</v>
      </c>
      <c r="E1657" s="35">
        <f t="shared" ref="E1657:E1660" si="403">$E$1655*C1657/SUM($C$1656:$C$1660)</f>
        <v>5.0607407407407407E-3</v>
      </c>
      <c r="F1657" s="1">
        <f t="shared" si="402"/>
        <v>0</v>
      </c>
      <c r="G1657">
        <f t="shared" si="396"/>
        <v>5.0607407407407408</v>
      </c>
    </row>
    <row r="1658" spans="1:7" outlineLevel="6">
      <c r="A1658" s="20" t="s">
        <v>1836</v>
      </c>
      <c r="B1658" t="s">
        <v>214</v>
      </c>
      <c r="C1658">
        <v>88</v>
      </c>
      <c r="D1658" s="18">
        <v>0</v>
      </c>
      <c r="E1658" s="35">
        <f t="shared" si="403"/>
        <v>0.11133629629629629</v>
      </c>
      <c r="F1658" s="1">
        <f t="shared" si="402"/>
        <v>0</v>
      </c>
      <c r="G1658">
        <f t="shared" si="396"/>
        <v>111.3362962962963</v>
      </c>
    </row>
    <row r="1659" spans="1:7" outlineLevel="6">
      <c r="A1659" s="20" t="s">
        <v>1837</v>
      </c>
      <c r="B1659" t="s">
        <v>216</v>
      </c>
      <c r="C1659">
        <v>20</v>
      </c>
      <c r="D1659" s="18">
        <v>0</v>
      </c>
      <c r="E1659" s="35">
        <f t="shared" si="403"/>
        <v>2.5303703703703707E-2</v>
      </c>
      <c r="F1659" s="1">
        <f t="shared" si="402"/>
        <v>0</v>
      </c>
      <c r="G1659">
        <f t="shared" si="396"/>
        <v>25.303703703703707</v>
      </c>
    </row>
    <row r="1660" spans="1:7" outlineLevel="6">
      <c r="A1660" s="20" t="s">
        <v>1838</v>
      </c>
      <c r="B1660" t="s">
        <v>218</v>
      </c>
      <c r="C1660">
        <v>22</v>
      </c>
      <c r="D1660" s="18">
        <v>0</v>
      </c>
      <c r="E1660" s="35">
        <f t="shared" si="403"/>
        <v>2.7834074074074074E-2</v>
      </c>
      <c r="F1660" s="1">
        <f t="shared" si="402"/>
        <v>0</v>
      </c>
      <c r="G1660">
        <f t="shared" si="396"/>
        <v>27.834074074074074</v>
      </c>
    </row>
    <row r="1661" spans="1:7" s="30" customFormat="1" outlineLevel="5">
      <c r="A1661" s="29" t="s">
        <v>1839</v>
      </c>
      <c r="B1661" s="30" t="s">
        <v>220</v>
      </c>
      <c r="C1661" s="30">
        <v>120</v>
      </c>
      <c r="D1661" s="31">
        <v>0</v>
      </c>
      <c r="E1661" s="37">
        <v>6.0999999999999999E-2</v>
      </c>
      <c r="F1661" s="81">
        <f>SUM(F1662:F1665)</f>
        <v>0</v>
      </c>
      <c r="G1661" s="81">
        <f>SUM(G1662:G1669)</f>
        <v>61</v>
      </c>
    </row>
    <row r="1662" spans="1:7" outlineLevel="6">
      <c r="A1662" s="20" t="s">
        <v>1840</v>
      </c>
      <c r="B1662" t="s">
        <v>137</v>
      </c>
      <c r="C1662">
        <v>1</v>
      </c>
      <c r="D1662" s="18">
        <v>0</v>
      </c>
      <c r="E1662" s="35">
        <f>$E$1661*C1662/SUM($C$1662:$C$1669)</f>
        <v>2.652173913043478E-4</v>
      </c>
      <c r="F1662" s="1">
        <f t="shared" ref="F1662:F1669" si="404">D1662*E1662</f>
        <v>0</v>
      </c>
      <c r="G1662">
        <f t="shared" si="396"/>
        <v>0.26521739130434779</v>
      </c>
    </row>
    <row r="1663" spans="1:7" outlineLevel="6">
      <c r="A1663" s="20" t="s">
        <v>1841</v>
      </c>
      <c r="B1663" t="s">
        <v>157</v>
      </c>
      <c r="C1663">
        <v>47</v>
      </c>
      <c r="D1663" s="18">
        <v>0</v>
      </c>
      <c r="E1663" s="35">
        <f t="shared" ref="E1663:E1669" si="405">$E$1661*C1663/SUM($C$1662:$C$1669)</f>
        <v>1.2465217391304347E-2</v>
      </c>
      <c r="F1663" s="1">
        <f t="shared" si="404"/>
        <v>0</v>
      </c>
      <c r="G1663">
        <f t="shared" si="396"/>
        <v>12.465217391304348</v>
      </c>
    </row>
    <row r="1664" spans="1:7" outlineLevel="6">
      <c r="A1664" s="20" t="s">
        <v>1842</v>
      </c>
      <c r="B1664" t="s">
        <v>125</v>
      </c>
      <c r="C1664">
        <v>2</v>
      </c>
      <c r="D1664" s="18">
        <v>0</v>
      </c>
      <c r="E1664" s="35">
        <f t="shared" si="405"/>
        <v>5.3043478260869561E-4</v>
      </c>
      <c r="F1664" s="1">
        <f t="shared" si="404"/>
        <v>0</v>
      </c>
      <c r="G1664">
        <f t="shared" si="396"/>
        <v>0.53043478260869559</v>
      </c>
    </row>
    <row r="1665" spans="1:8" outlineLevel="6">
      <c r="A1665" s="20" t="s">
        <v>1843</v>
      </c>
      <c r="B1665" t="s">
        <v>225</v>
      </c>
      <c r="C1665">
        <v>40</v>
      </c>
      <c r="D1665" s="18">
        <v>0</v>
      </c>
      <c r="E1665" s="35">
        <f t="shared" si="405"/>
        <v>1.0608695652173913E-2</v>
      </c>
      <c r="F1665" s="1">
        <f t="shared" si="404"/>
        <v>0</v>
      </c>
      <c r="G1665">
        <f t="shared" si="396"/>
        <v>10.608695652173914</v>
      </c>
    </row>
    <row r="1666" spans="1:8" outlineLevel="6">
      <c r="A1666" s="20" t="s">
        <v>1844</v>
      </c>
      <c r="B1666" t="s">
        <v>227</v>
      </c>
      <c r="C1666">
        <v>25</v>
      </c>
      <c r="D1666" s="18">
        <v>0</v>
      </c>
      <c r="E1666" s="35">
        <f t="shared" si="405"/>
        <v>6.630434782608695E-3</v>
      </c>
      <c r="F1666" s="1">
        <f t="shared" si="404"/>
        <v>0</v>
      </c>
      <c r="G1666">
        <f t="shared" si="396"/>
        <v>6.6304347826086953</v>
      </c>
    </row>
    <row r="1667" spans="1:8" outlineLevel="6">
      <c r="A1667" s="20" t="s">
        <v>1845</v>
      </c>
      <c r="B1667" t="s">
        <v>229</v>
      </c>
      <c r="C1667">
        <v>15</v>
      </c>
      <c r="D1667" s="18">
        <v>0</v>
      </c>
      <c r="E1667" s="35">
        <f t="shared" si="405"/>
        <v>3.9782608695652175E-3</v>
      </c>
      <c r="F1667" s="1">
        <f t="shared" si="404"/>
        <v>0</v>
      </c>
      <c r="G1667">
        <f t="shared" si="396"/>
        <v>3.9782608695652177</v>
      </c>
    </row>
    <row r="1668" spans="1:8" outlineLevel="6">
      <c r="A1668" s="20" t="s">
        <v>1846</v>
      </c>
      <c r="B1668" t="s">
        <v>231</v>
      </c>
      <c r="C1668">
        <v>12</v>
      </c>
      <c r="D1668" s="18">
        <v>0</v>
      </c>
      <c r="E1668" s="35">
        <f t="shared" si="405"/>
        <v>3.1826086956521739E-3</v>
      </c>
      <c r="F1668" s="1">
        <f t="shared" si="404"/>
        <v>0</v>
      </c>
      <c r="G1668">
        <f t="shared" si="396"/>
        <v>3.1826086956521737</v>
      </c>
    </row>
    <row r="1669" spans="1:8" outlineLevel="6">
      <c r="A1669" s="20" t="s">
        <v>1847</v>
      </c>
      <c r="B1669" t="s">
        <v>233</v>
      </c>
      <c r="C1669">
        <v>88</v>
      </c>
      <c r="D1669" s="18">
        <v>0</v>
      </c>
      <c r="E1669" s="35">
        <f t="shared" si="405"/>
        <v>2.3339130434782609E-2</v>
      </c>
      <c r="F1669" s="1">
        <f t="shared" si="404"/>
        <v>0</v>
      </c>
      <c r="G1669">
        <f t="shared" si="396"/>
        <v>23.339130434782607</v>
      </c>
    </row>
    <row r="1670" spans="1:8" s="28" customFormat="1" ht="20.25" outlineLevel="4">
      <c r="A1670" s="67" t="s">
        <v>1848</v>
      </c>
      <c r="B1670" s="68" t="s">
        <v>8</v>
      </c>
      <c r="C1670" s="68">
        <v>135</v>
      </c>
      <c r="D1670" s="69">
        <v>0</v>
      </c>
      <c r="E1670" s="70">
        <v>0.25009999999999999</v>
      </c>
      <c r="F1670" s="70">
        <f>SUM(F1671:F1676)</f>
        <v>0</v>
      </c>
      <c r="G1670" s="70">
        <f>SUM(G1671:G1676)</f>
        <v>250.1</v>
      </c>
    </row>
    <row r="1671" spans="1:8" outlineLevel="5">
      <c r="A1671" s="20" t="s">
        <v>1849</v>
      </c>
      <c r="B1671" t="s">
        <v>137</v>
      </c>
      <c r="C1671">
        <v>2</v>
      </c>
      <c r="D1671" s="18">
        <v>0</v>
      </c>
      <c r="E1671" s="35">
        <f>$E$1670*C1671/SUM($C$1671:$C$1676)</f>
        <v>3.0132530120481928E-3</v>
      </c>
      <c r="F1671" s="1">
        <f t="shared" ref="F1671:F1676" si="406">D1671*E1671</f>
        <v>0</v>
      </c>
      <c r="G1671">
        <f t="shared" si="396"/>
        <v>3.0132530120481928</v>
      </c>
    </row>
    <row r="1672" spans="1:8" outlineLevel="5">
      <c r="A1672" s="20" t="s">
        <v>1850</v>
      </c>
      <c r="B1672" t="s">
        <v>237</v>
      </c>
      <c r="C1672">
        <v>20</v>
      </c>
      <c r="D1672" s="18">
        <v>0</v>
      </c>
      <c r="E1672" s="35">
        <f t="shared" ref="E1672:E1676" si="407">$E$1670*C1672/SUM($C$1671:$C$1676)</f>
        <v>3.0132530120481928E-2</v>
      </c>
      <c r="F1672" s="1">
        <f t="shared" si="406"/>
        <v>0</v>
      </c>
      <c r="G1672">
        <f t="shared" si="396"/>
        <v>30.132530120481928</v>
      </c>
    </row>
    <row r="1673" spans="1:8" outlineLevel="5">
      <c r="A1673" s="20" t="s">
        <v>1851</v>
      </c>
      <c r="B1673" t="s">
        <v>239</v>
      </c>
      <c r="C1673">
        <v>10</v>
      </c>
      <c r="D1673" s="18">
        <v>0</v>
      </c>
      <c r="E1673" s="35">
        <f t="shared" si="407"/>
        <v>1.5066265060240964E-2</v>
      </c>
      <c r="F1673" s="1">
        <f t="shared" si="406"/>
        <v>0</v>
      </c>
      <c r="G1673">
        <f t="shared" si="396"/>
        <v>15.066265060240964</v>
      </c>
    </row>
    <row r="1674" spans="1:8" outlineLevel="5">
      <c r="A1674" s="20" t="s">
        <v>1852</v>
      </c>
      <c r="B1674" t="s">
        <v>241</v>
      </c>
      <c r="C1674">
        <v>5</v>
      </c>
      <c r="D1674" s="18">
        <v>0</v>
      </c>
      <c r="E1674" s="35">
        <f t="shared" si="407"/>
        <v>7.5331325301204819E-3</v>
      </c>
      <c r="F1674" s="1">
        <f t="shared" si="406"/>
        <v>0</v>
      </c>
      <c r="G1674">
        <f t="shared" si="396"/>
        <v>7.5331325301204819</v>
      </c>
    </row>
    <row r="1675" spans="1:8" outlineLevel="5">
      <c r="A1675" s="20" t="s">
        <v>1853</v>
      </c>
      <c r="B1675" t="s">
        <v>243</v>
      </c>
      <c r="C1675">
        <v>12</v>
      </c>
      <c r="D1675" s="18">
        <v>0</v>
      </c>
      <c r="E1675" s="35">
        <f t="shared" si="407"/>
        <v>1.8079518072289157E-2</v>
      </c>
      <c r="F1675" s="1">
        <f t="shared" si="406"/>
        <v>0</v>
      </c>
      <c r="G1675">
        <f t="shared" si="396"/>
        <v>18.079518072289158</v>
      </c>
    </row>
    <row r="1676" spans="1:8" outlineLevel="5">
      <c r="A1676" s="20" t="s">
        <v>1854</v>
      </c>
      <c r="B1676" t="s">
        <v>245</v>
      </c>
      <c r="C1676">
        <v>117</v>
      </c>
      <c r="D1676" s="18">
        <v>0</v>
      </c>
      <c r="E1676" s="35">
        <f t="shared" si="407"/>
        <v>0.17627530120481927</v>
      </c>
      <c r="F1676" s="1">
        <f t="shared" si="406"/>
        <v>0</v>
      </c>
      <c r="G1676">
        <f t="shared" si="396"/>
        <v>176.27530120481927</v>
      </c>
    </row>
    <row r="1677" spans="1:8" s="28" customFormat="1" ht="20.25" outlineLevel="4">
      <c r="A1677" s="67" t="s">
        <v>1855</v>
      </c>
      <c r="B1677" s="68" t="s">
        <v>9</v>
      </c>
      <c r="C1677" s="68">
        <v>225</v>
      </c>
      <c r="D1677" s="69">
        <v>0</v>
      </c>
      <c r="E1677" s="70">
        <v>0.75029999999999997</v>
      </c>
      <c r="F1677" s="70">
        <f>SUM(F1678,F1705,F1746)</f>
        <v>0</v>
      </c>
      <c r="G1677" s="70">
        <f>SUM(G1678,G1705,G1746)</f>
        <v>750.30000000000007</v>
      </c>
      <c r="H1677" s="28">
        <v>0.50019999999999998</v>
      </c>
    </row>
    <row r="1678" spans="1:8" outlineLevel="5">
      <c r="A1678" s="20" t="s">
        <v>1856</v>
      </c>
      <c r="B1678" t="s">
        <v>248</v>
      </c>
      <c r="C1678">
        <v>210</v>
      </c>
      <c r="D1678" s="18">
        <v>0</v>
      </c>
      <c r="E1678" s="26">
        <f>C1678*$H$1677/($C$1678+$C$1705)</f>
        <v>0.25009999999999999</v>
      </c>
      <c r="F1678" s="1">
        <f t="shared" ref="F1677:F1678" si="408">D1678*E1678</f>
        <v>0</v>
      </c>
      <c r="G1678" s="72">
        <f>SUM(G1679,G1698)</f>
        <v>250.10000000000005</v>
      </c>
    </row>
    <row r="1679" spans="1:8" outlineLevel="6">
      <c r="A1679" s="20" t="s">
        <v>1857</v>
      </c>
      <c r="B1679" t="s">
        <v>250</v>
      </c>
      <c r="C1679">
        <v>150</v>
      </c>
      <c r="D1679" s="18">
        <v>0</v>
      </c>
      <c r="E1679" s="26">
        <f>C1679*$E$1678/($C$1679+$C$1698)</f>
        <v>0.16673333333333334</v>
      </c>
      <c r="G1679" s="72">
        <f>SUM(G1680:G1697)</f>
        <v>166.73333333333338</v>
      </c>
    </row>
    <row r="1680" spans="1:8" outlineLevel="7">
      <c r="A1680" s="20" t="s">
        <v>1858</v>
      </c>
      <c r="B1680" t="s">
        <v>137</v>
      </c>
      <c r="C1680">
        <v>1</v>
      </c>
      <c r="D1680" s="18">
        <v>0</v>
      </c>
      <c r="E1680" s="35">
        <f>$E$1679*C1680/SUM($C$1680:$C$1697)</f>
        <v>3.0876543209876548E-4</v>
      </c>
      <c r="G1680">
        <f t="shared" ref="G1680:G1743" si="409">E1680*$H$1</f>
        <v>0.3087654320987655</v>
      </c>
    </row>
    <row r="1681" spans="1:7" outlineLevel="7">
      <c r="A1681" s="20" t="s">
        <v>1859</v>
      </c>
      <c r="B1681" t="s">
        <v>125</v>
      </c>
      <c r="C1681">
        <v>3</v>
      </c>
      <c r="D1681" s="18">
        <v>0</v>
      </c>
      <c r="E1681" s="35">
        <f t="shared" ref="E1681:E1697" si="410">$E$1679*C1681/SUM($C$1680:$C$1697)</f>
        <v>9.2629629629629626E-4</v>
      </c>
      <c r="G1681">
        <f t="shared" si="409"/>
        <v>0.92629629629629628</v>
      </c>
    </row>
    <row r="1682" spans="1:7" outlineLevel="7">
      <c r="A1682" s="20" t="s">
        <v>1860</v>
      </c>
      <c r="B1682" t="s">
        <v>254</v>
      </c>
      <c r="C1682">
        <v>10</v>
      </c>
      <c r="D1682" s="18">
        <v>0</v>
      </c>
      <c r="E1682" s="35">
        <f t="shared" si="410"/>
        <v>3.0876543209876549E-3</v>
      </c>
      <c r="G1682">
        <f t="shared" si="409"/>
        <v>3.0876543209876548</v>
      </c>
    </row>
    <row r="1683" spans="1:7" outlineLevel="7">
      <c r="A1683" s="20" t="s">
        <v>1861</v>
      </c>
      <c r="B1683" t="s">
        <v>256</v>
      </c>
      <c r="C1683">
        <v>15</v>
      </c>
      <c r="D1683" s="18">
        <v>0</v>
      </c>
      <c r="E1683" s="35">
        <f t="shared" si="410"/>
        <v>4.6314814814814821E-3</v>
      </c>
      <c r="G1683">
        <f t="shared" si="409"/>
        <v>4.6314814814814822</v>
      </c>
    </row>
    <row r="1684" spans="1:7" outlineLevel="7">
      <c r="A1684" s="20" t="s">
        <v>1862</v>
      </c>
      <c r="B1684" t="s">
        <v>258</v>
      </c>
      <c r="C1684">
        <v>35</v>
      </c>
      <c r="D1684" s="18">
        <v>0</v>
      </c>
      <c r="E1684" s="35">
        <f t="shared" si="410"/>
        <v>1.0806790123456792E-2</v>
      </c>
      <c r="G1684">
        <f t="shared" si="409"/>
        <v>10.806790123456793</v>
      </c>
    </row>
    <row r="1685" spans="1:7" outlineLevel="7">
      <c r="A1685" s="20" t="s">
        <v>1863</v>
      </c>
      <c r="B1685" t="s">
        <v>260</v>
      </c>
      <c r="C1685">
        <v>30</v>
      </c>
      <c r="D1685" s="18">
        <v>0</v>
      </c>
      <c r="E1685" s="35">
        <f t="shared" si="410"/>
        <v>9.2629629629629642E-3</v>
      </c>
      <c r="G1685">
        <f t="shared" si="409"/>
        <v>9.2629629629629644</v>
      </c>
    </row>
    <row r="1686" spans="1:7" outlineLevel="7">
      <c r="A1686" s="20" t="s">
        <v>1864</v>
      </c>
      <c r="B1686" t="s">
        <v>262</v>
      </c>
      <c r="C1686">
        <v>36</v>
      </c>
      <c r="D1686" s="18">
        <v>0</v>
      </c>
      <c r="E1686" s="35">
        <f t="shared" si="410"/>
        <v>1.1115555555555557E-2</v>
      </c>
      <c r="G1686">
        <f t="shared" si="409"/>
        <v>11.115555555555558</v>
      </c>
    </row>
    <row r="1687" spans="1:7" outlineLevel="7">
      <c r="A1687" s="20" t="s">
        <v>1865</v>
      </c>
      <c r="B1687" t="s">
        <v>264</v>
      </c>
      <c r="C1687">
        <v>26</v>
      </c>
      <c r="D1687" s="18">
        <v>0</v>
      </c>
      <c r="E1687" s="35">
        <f t="shared" si="410"/>
        <v>8.027901234567902E-3</v>
      </c>
      <c r="G1687">
        <f t="shared" si="409"/>
        <v>8.0279012345679028</v>
      </c>
    </row>
    <row r="1688" spans="1:7" outlineLevel="7">
      <c r="A1688" s="20" t="s">
        <v>1866</v>
      </c>
      <c r="B1688" t="s">
        <v>266</v>
      </c>
      <c r="C1688">
        <v>50</v>
      </c>
      <c r="D1688" s="18">
        <v>0</v>
      </c>
      <c r="E1688" s="35">
        <f t="shared" si="410"/>
        <v>1.5438271604938273E-2</v>
      </c>
      <c r="G1688">
        <f t="shared" si="409"/>
        <v>15.438271604938272</v>
      </c>
    </row>
    <row r="1689" spans="1:7" outlineLevel="7">
      <c r="A1689" s="20" t="s">
        <v>1867</v>
      </c>
      <c r="B1689" t="s">
        <v>268</v>
      </c>
      <c r="C1689">
        <v>40</v>
      </c>
      <c r="D1689" s="18">
        <v>0</v>
      </c>
      <c r="E1689" s="35">
        <f t="shared" si="410"/>
        <v>1.2350617283950619E-2</v>
      </c>
      <c r="G1689">
        <f t="shared" si="409"/>
        <v>12.350617283950619</v>
      </c>
    </row>
    <row r="1690" spans="1:7" outlineLevel="7">
      <c r="A1690" s="20" t="s">
        <v>1868</v>
      </c>
      <c r="B1690" t="s">
        <v>270</v>
      </c>
      <c r="C1690">
        <v>55</v>
      </c>
      <c r="D1690" s="18">
        <v>0</v>
      </c>
      <c r="E1690" s="35">
        <f t="shared" si="410"/>
        <v>1.6982098765432101E-2</v>
      </c>
      <c r="G1690">
        <f t="shared" si="409"/>
        <v>16.982098765432102</v>
      </c>
    </row>
    <row r="1691" spans="1:7" outlineLevel="7">
      <c r="A1691" s="20" t="s">
        <v>1869</v>
      </c>
      <c r="B1691" t="s">
        <v>272</v>
      </c>
      <c r="C1691">
        <v>22</v>
      </c>
      <c r="D1691" s="18">
        <v>0</v>
      </c>
      <c r="E1691" s="35">
        <f t="shared" si="410"/>
        <v>6.7928395061728399E-3</v>
      </c>
      <c r="G1691">
        <f t="shared" si="409"/>
        <v>6.7928395061728395</v>
      </c>
    </row>
    <row r="1692" spans="1:7" outlineLevel="7">
      <c r="A1692" s="20" t="s">
        <v>1870</v>
      </c>
      <c r="B1692" t="s">
        <v>274</v>
      </c>
      <c r="C1692">
        <v>27</v>
      </c>
      <c r="D1692" s="18">
        <v>0</v>
      </c>
      <c r="E1692" s="35">
        <f t="shared" si="410"/>
        <v>8.3366666666666676E-3</v>
      </c>
      <c r="G1692">
        <f t="shared" si="409"/>
        <v>8.3366666666666678</v>
      </c>
    </row>
    <row r="1693" spans="1:7" outlineLevel="7">
      <c r="A1693" s="20" t="s">
        <v>1871</v>
      </c>
      <c r="B1693" t="s">
        <v>276</v>
      </c>
      <c r="C1693">
        <v>15</v>
      </c>
      <c r="D1693" s="18">
        <v>0</v>
      </c>
      <c r="E1693" s="35">
        <f t="shared" si="410"/>
        <v>4.6314814814814821E-3</v>
      </c>
      <c r="G1693">
        <f t="shared" si="409"/>
        <v>4.6314814814814822</v>
      </c>
    </row>
    <row r="1694" spans="1:7" outlineLevel="7">
      <c r="A1694" s="20" t="s">
        <v>1872</v>
      </c>
      <c r="B1694" t="s">
        <v>278</v>
      </c>
      <c r="C1694">
        <v>15</v>
      </c>
      <c r="D1694" s="18">
        <v>0</v>
      </c>
      <c r="E1694" s="35">
        <f t="shared" si="410"/>
        <v>4.6314814814814821E-3</v>
      </c>
      <c r="G1694">
        <f t="shared" si="409"/>
        <v>4.6314814814814822</v>
      </c>
    </row>
    <row r="1695" spans="1:7" outlineLevel="7">
      <c r="A1695" s="20" t="s">
        <v>1873</v>
      </c>
      <c r="B1695" t="s">
        <v>280</v>
      </c>
      <c r="C1695">
        <v>10</v>
      </c>
      <c r="D1695" s="18">
        <v>0</v>
      </c>
      <c r="E1695" s="35">
        <f t="shared" si="410"/>
        <v>3.0876543209876549E-3</v>
      </c>
      <c r="G1695">
        <f t="shared" si="409"/>
        <v>3.0876543209876548</v>
      </c>
    </row>
    <row r="1696" spans="1:7" outlineLevel="7">
      <c r="A1696" s="20" t="s">
        <v>1874</v>
      </c>
      <c r="B1696" t="s">
        <v>282</v>
      </c>
      <c r="C1696">
        <v>7</v>
      </c>
      <c r="D1696" s="18">
        <v>0</v>
      </c>
      <c r="E1696" s="35">
        <f t="shared" si="410"/>
        <v>2.1613580246913583E-3</v>
      </c>
      <c r="G1696">
        <f t="shared" si="409"/>
        <v>2.1613580246913582</v>
      </c>
    </row>
    <row r="1697" spans="1:7" outlineLevel="7">
      <c r="A1697" s="20" t="s">
        <v>1875</v>
      </c>
      <c r="B1697" t="s">
        <v>284</v>
      </c>
      <c r="C1697">
        <v>143</v>
      </c>
      <c r="D1697" s="18">
        <v>0</v>
      </c>
      <c r="E1697" s="35">
        <f t="shared" si="410"/>
        <v>4.415345679012346E-2</v>
      </c>
      <c r="G1697">
        <f t="shared" si="409"/>
        <v>44.153456790123464</v>
      </c>
    </row>
    <row r="1698" spans="1:7" s="33" customFormat="1" outlineLevel="6">
      <c r="A1698" s="32" t="s">
        <v>1876</v>
      </c>
      <c r="B1698" s="33" t="s">
        <v>286</v>
      </c>
      <c r="C1698" s="33">
        <v>75</v>
      </c>
      <c r="D1698" s="34">
        <v>0</v>
      </c>
      <c r="E1698" s="26">
        <f>C1698*$E$1678/($C$1679+$C$1698)</f>
        <v>8.3366666666666672E-2</v>
      </c>
      <c r="G1698" s="72">
        <f>SUM(G1699:G1704)</f>
        <v>83.366666666666674</v>
      </c>
    </row>
    <row r="1699" spans="1:7" outlineLevel="7">
      <c r="A1699" s="20" t="s">
        <v>1877</v>
      </c>
      <c r="B1699" t="s">
        <v>137</v>
      </c>
      <c r="C1699">
        <v>1</v>
      </c>
      <c r="D1699" s="18">
        <v>0</v>
      </c>
      <c r="E1699" s="35">
        <f>$E$1698*C1699/SUM($C$1699:$C$1704)</f>
        <v>7.7191358024691361E-4</v>
      </c>
      <c r="G1699">
        <f t="shared" si="409"/>
        <v>0.77191358024691359</v>
      </c>
    </row>
    <row r="1700" spans="1:7" outlineLevel="7">
      <c r="A1700" s="20" t="s">
        <v>1878</v>
      </c>
      <c r="B1700" t="s">
        <v>125</v>
      </c>
      <c r="C1700">
        <v>1</v>
      </c>
      <c r="D1700" s="18">
        <v>0</v>
      </c>
      <c r="E1700" s="35">
        <f t="shared" ref="E1700:E1704" si="411">$E$1698*C1700/SUM($C$1699:$C$1704)</f>
        <v>7.7191358024691361E-4</v>
      </c>
      <c r="G1700">
        <f t="shared" si="409"/>
        <v>0.77191358024691359</v>
      </c>
    </row>
    <row r="1701" spans="1:7" outlineLevel="7">
      <c r="A1701" s="20" t="s">
        <v>1879</v>
      </c>
      <c r="B1701" t="s">
        <v>254</v>
      </c>
      <c r="C1701">
        <v>3</v>
      </c>
      <c r="D1701" s="18">
        <v>0</v>
      </c>
      <c r="E1701" s="35">
        <f t="shared" si="411"/>
        <v>2.3157407407407406E-3</v>
      </c>
      <c r="G1701">
        <f t="shared" si="409"/>
        <v>2.3157407407407407</v>
      </c>
    </row>
    <row r="1702" spans="1:7" outlineLevel="7">
      <c r="A1702" s="20" t="s">
        <v>1880</v>
      </c>
      <c r="B1702" t="s">
        <v>291</v>
      </c>
      <c r="C1702">
        <v>15</v>
      </c>
      <c r="D1702" s="18">
        <v>0</v>
      </c>
      <c r="E1702" s="35">
        <f t="shared" si="411"/>
        <v>1.1578703703703706E-2</v>
      </c>
      <c r="G1702">
        <f t="shared" si="409"/>
        <v>11.578703703703706</v>
      </c>
    </row>
    <row r="1703" spans="1:7" outlineLevel="7">
      <c r="A1703" s="20" t="s">
        <v>1881</v>
      </c>
      <c r="B1703" t="s">
        <v>293</v>
      </c>
      <c r="C1703">
        <v>15</v>
      </c>
      <c r="D1703" s="18">
        <v>0</v>
      </c>
      <c r="E1703" s="35">
        <f t="shared" si="411"/>
        <v>1.1578703703703706E-2</v>
      </c>
      <c r="G1703">
        <f t="shared" si="409"/>
        <v>11.578703703703706</v>
      </c>
    </row>
    <row r="1704" spans="1:7" outlineLevel="7">
      <c r="A1704" s="20" t="s">
        <v>1882</v>
      </c>
      <c r="B1704" t="s">
        <v>295</v>
      </c>
      <c r="C1704">
        <v>73</v>
      </c>
      <c r="D1704" s="18">
        <v>0</v>
      </c>
      <c r="E1704" s="35">
        <f t="shared" si="411"/>
        <v>5.6349691358024694E-2</v>
      </c>
      <c r="G1704">
        <f t="shared" si="409"/>
        <v>56.349691358024693</v>
      </c>
    </row>
    <row r="1705" spans="1:7" s="30" customFormat="1" outlineLevel="5">
      <c r="A1705" s="29" t="s">
        <v>1883</v>
      </c>
      <c r="B1705" s="30" t="s">
        <v>297</v>
      </c>
      <c r="C1705" s="30">
        <v>210</v>
      </c>
      <c r="D1705" s="31">
        <v>0</v>
      </c>
      <c r="E1705" s="26">
        <f>C1705*$H$1677/($C$1678+$C$1705)</f>
        <v>0.25009999999999999</v>
      </c>
      <c r="F1705" s="1">
        <f t="shared" ref="F1705" si="412">D1705*E1705</f>
        <v>0</v>
      </c>
      <c r="G1705" s="72">
        <f>SUM(G1706,G1729)</f>
        <v>250.09999999999997</v>
      </c>
    </row>
    <row r="1706" spans="1:7" outlineLevel="6">
      <c r="A1706" s="20" t="s">
        <v>1884</v>
      </c>
      <c r="B1706" t="s">
        <v>250</v>
      </c>
      <c r="C1706">
        <v>150</v>
      </c>
      <c r="D1706" s="18">
        <v>0</v>
      </c>
      <c r="E1706" s="26">
        <f>C1706*$E$1705/($C$1706+$C$1729)</f>
        <v>0.16382096069868995</v>
      </c>
      <c r="G1706" s="72">
        <f>SUM(G1707,G1716)</f>
        <v>163.82096069868993</v>
      </c>
    </row>
    <row r="1707" spans="1:7" outlineLevel="7">
      <c r="A1707" s="20" t="s">
        <v>1885</v>
      </c>
      <c r="B1707" t="s">
        <v>300</v>
      </c>
      <c r="C1707">
        <v>46</v>
      </c>
      <c r="D1707" s="18">
        <v>0</v>
      </c>
      <c r="E1707" s="26">
        <f>C1707*$E$1706/($C$1707+$C$1716)</f>
        <v>3.8447776490508866E-2</v>
      </c>
      <c r="G1707" s="72">
        <f>SUM(G1708:G1715)</f>
        <v>38.447776490508865</v>
      </c>
    </row>
    <row r="1708" spans="1:7" outlineLevel="7">
      <c r="A1708" s="20" t="s">
        <v>1886</v>
      </c>
      <c r="B1708" t="s">
        <v>137</v>
      </c>
      <c r="C1708">
        <v>1</v>
      </c>
      <c r="D1708" s="18">
        <v>0</v>
      </c>
      <c r="E1708" s="35">
        <f>$E$1707*C1708/SUM($C$1708:$C$1715)</f>
        <v>3.8067105436147394E-4</v>
      </c>
      <c r="G1708">
        <f t="shared" si="409"/>
        <v>0.38067105436147392</v>
      </c>
    </row>
    <row r="1709" spans="1:7" outlineLevel="7">
      <c r="A1709" s="20" t="s">
        <v>1887</v>
      </c>
      <c r="B1709" t="s">
        <v>125</v>
      </c>
      <c r="C1709">
        <v>2</v>
      </c>
      <c r="D1709" s="18">
        <v>0</v>
      </c>
      <c r="E1709" s="35">
        <f t="shared" ref="E1709:E1715" si="413">$E$1707*C1709/SUM($C$1708:$C$1715)</f>
        <v>7.6134210872294788E-4</v>
      </c>
      <c r="G1709">
        <f t="shared" si="409"/>
        <v>0.76134210872294783</v>
      </c>
    </row>
    <row r="1710" spans="1:7" outlineLevel="7">
      <c r="A1710" s="20" t="s">
        <v>1888</v>
      </c>
      <c r="B1710" t="s">
        <v>254</v>
      </c>
      <c r="C1710">
        <v>5</v>
      </c>
      <c r="D1710" s="18">
        <v>0</v>
      </c>
      <c r="E1710" s="35">
        <f t="shared" si="413"/>
        <v>1.9033552718073696E-3</v>
      </c>
      <c r="G1710">
        <f t="shared" si="409"/>
        <v>1.9033552718073696</v>
      </c>
    </row>
    <row r="1711" spans="1:7" outlineLevel="7">
      <c r="A1711" s="20" t="s">
        <v>1889</v>
      </c>
      <c r="B1711" t="s">
        <v>305</v>
      </c>
      <c r="C1711">
        <v>27</v>
      </c>
      <c r="D1711" s="18">
        <v>0</v>
      </c>
      <c r="E1711" s="35">
        <f t="shared" si="413"/>
        <v>1.0278118467759795E-2</v>
      </c>
      <c r="G1711">
        <f t="shared" si="409"/>
        <v>10.278118467759796</v>
      </c>
    </row>
    <row r="1712" spans="1:7" outlineLevel="7">
      <c r="A1712" s="20" t="s">
        <v>1890</v>
      </c>
      <c r="B1712" t="s">
        <v>307</v>
      </c>
      <c r="C1712">
        <v>15</v>
      </c>
      <c r="D1712" s="18">
        <v>0</v>
      </c>
      <c r="E1712" s="35">
        <f t="shared" si="413"/>
        <v>5.7100658154221086E-3</v>
      </c>
      <c r="G1712">
        <f t="shared" si="409"/>
        <v>5.7100658154221087</v>
      </c>
    </row>
    <row r="1713" spans="1:7" outlineLevel="7">
      <c r="A1713" s="20" t="s">
        <v>1891</v>
      </c>
      <c r="B1713" t="s">
        <v>309</v>
      </c>
      <c r="C1713">
        <v>17</v>
      </c>
      <c r="D1713" s="18">
        <v>0</v>
      </c>
      <c r="E1713" s="35">
        <f t="shared" si="413"/>
        <v>6.4714079241450567E-3</v>
      </c>
      <c r="G1713">
        <f t="shared" si="409"/>
        <v>6.4714079241450566</v>
      </c>
    </row>
    <row r="1714" spans="1:7" outlineLevel="7">
      <c r="A1714" s="20" t="s">
        <v>1892</v>
      </c>
      <c r="B1714" t="s">
        <v>311</v>
      </c>
      <c r="C1714">
        <v>25</v>
      </c>
      <c r="D1714" s="18">
        <v>0</v>
      </c>
      <c r="E1714" s="35">
        <f t="shared" si="413"/>
        <v>9.5167763590368482E-3</v>
      </c>
      <c r="G1714">
        <f t="shared" si="409"/>
        <v>9.5167763590368484</v>
      </c>
    </row>
    <row r="1715" spans="1:7" outlineLevel="7">
      <c r="A1715" s="20" t="s">
        <v>1893</v>
      </c>
      <c r="B1715" t="s">
        <v>313</v>
      </c>
      <c r="C1715">
        <v>9</v>
      </c>
      <c r="D1715" s="18">
        <v>0</v>
      </c>
      <c r="E1715" s="35">
        <f t="shared" si="413"/>
        <v>3.4260394892532652E-3</v>
      </c>
      <c r="G1715">
        <f t="shared" si="409"/>
        <v>3.4260394892532653</v>
      </c>
    </row>
    <row r="1716" spans="1:7" outlineLevel="7">
      <c r="A1716" s="20" t="s">
        <v>1894</v>
      </c>
      <c r="B1716" t="s">
        <v>315</v>
      </c>
      <c r="C1716">
        <v>150</v>
      </c>
      <c r="D1716" s="18">
        <v>0</v>
      </c>
      <c r="E1716" s="26">
        <f>C1716*$E$1706/($C$1707+$C$1716)</f>
        <v>0.12537318420818108</v>
      </c>
      <c r="G1716" s="72">
        <f>SUM(G1717:G1728)</f>
        <v>125.37318420818107</v>
      </c>
    </row>
    <row r="1717" spans="1:7" outlineLevel="7">
      <c r="A1717" s="20" t="s">
        <v>1895</v>
      </c>
      <c r="B1717" t="s">
        <v>137</v>
      </c>
      <c r="C1717">
        <v>1</v>
      </c>
      <c r="D1717" s="18">
        <v>0</v>
      </c>
      <c r="E1717" s="35">
        <f>$E$1716*C1717/SUM($C$1717:$C$1728)</f>
        <v>4.2071538324892982E-4</v>
      </c>
      <c r="G1717">
        <f t="shared" si="409"/>
        <v>0.42071538324892982</v>
      </c>
    </row>
    <row r="1718" spans="1:7" outlineLevel="7">
      <c r="A1718" s="20" t="s">
        <v>1896</v>
      </c>
      <c r="B1718" t="s">
        <v>125</v>
      </c>
      <c r="C1718">
        <v>2</v>
      </c>
      <c r="D1718" s="18">
        <v>0</v>
      </c>
      <c r="E1718" s="35">
        <f t="shared" ref="E1718:E1728" si="414">$E$1716*C1718/SUM($C$1717:$C$1728)</f>
        <v>8.4143076649785965E-4</v>
      </c>
      <c r="G1718">
        <f t="shared" si="409"/>
        <v>0.84143076649785964</v>
      </c>
    </row>
    <row r="1719" spans="1:7" outlineLevel="7">
      <c r="A1719" s="20" t="s">
        <v>1897</v>
      </c>
      <c r="B1719" t="s">
        <v>254</v>
      </c>
      <c r="C1719">
        <v>6</v>
      </c>
      <c r="D1719" s="18">
        <v>0</v>
      </c>
      <c r="E1719" s="35">
        <f t="shared" si="414"/>
        <v>2.5242922994935788E-3</v>
      </c>
      <c r="G1719">
        <f t="shared" si="409"/>
        <v>2.5242922994935788</v>
      </c>
    </row>
    <row r="1720" spans="1:7" outlineLevel="7">
      <c r="A1720" s="20" t="s">
        <v>1898</v>
      </c>
      <c r="B1720" t="s">
        <v>320</v>
      </c>
      <c r="C1720">
        <v>30</v>
      </c>
      <c r="D1720" s="18">
        <v>0</v>
      </c>
      <c r="E1720" s="35">
        <f t="shared" si="414"/>
        <v>1.2621461497467894E-2</v>
      </c>
      <c r="G1720">
        <f t="shared" si="409"/>
        <v>12.621461497467894</v>
      </c>
    </row>
    <row r="1721" spans="1:7" outlineLevel="7">
      <c r="A1721" s="20" t="s">
        <v>1899</v>
      </c>
      <c r="B1721" t="s">
        <v>322</v>
      </c>
      <c r="C1721">
        <v>15</v>
      </c>
      <c r="D1721" s="18">
        <v>0</v>
      </c>
      <c r="E1721" s="35">
        <f t="shared" si="414"/>
        <v>6.3107307487339469E-3</v>
      </c>
      <c r="G1721">
        <f t="shared" si="409"/>
        <v>6.3107307487339472</v>
      </c>
    </row>
    <row r="1722" spans="1:7" outlineLevel="7">
      <c r="A1722" s="20" t="s">
        <v>1900</v>
      </c>
      <c r="B1722" t="s">
        <v>324</v>
      </c>
      <c r="C1722">
        <v>25</v>
      </c>
      <c r="D1722" s="18">
        <v>0</v>
      </c>
      <c r="E1722" s="35">
        <f t="shared" si="414"/>
        <v>1.0517884581223245E-2</v>
      </c>
      <c r="G1722">
        <f t="shared" si="409"/>
        <v>10.517884581223244</v>
      </c>
    </row>
    <row r="1723" spans="1:7" outlineLevel="7">
      <c r="A1723" s="20" t="s">
        <v>1901</v>
      </c>
      <c r="B1723" t="s">
        <v>326</v>
      </c>
      <c r="C1723">
        <v>26</v>
      </c>
      <c r="D1723" s="18">
        <v>0</v>
      </c>
      <c r="E1723" s="35">
        <f t="shared" si="414"/>
        <v>1.0938599964472174E-2</v>
      </c>
      <c r="G1723">
        <f t="shared" si="409"/>
        <v>10.938599964472175</v>
      </c>
    </row>
    <row r="1724" spans="1:7" outlineLevel="7">
      <c r="A1724" s="20" t="s">
        <v>1902</v>
      </c>
      <c r="B1724" t="s">
        <v>328</v>
      </c>
      <c r="C1724">
        <v>26</v>
      </c>
      <c r="D1724" s="18">
        <v>0</v>
      </c>
      <c r="E1724" s="35">
        <f t="shared" si="414"/>
        <v>1.0938599964472174E-2</v>
      </c>
      <c r="G1724">
        <f t="shared" si="409"/>
        <v>10.938599964472175</v>
      </c>
    </row>
    <row r="1725" spans="1:7" outlineLevel="7">
      <c r="A1725" s="20" t="s">
        <v>1903</v>
      </c>
      <c r="B1725" t="s">
        <v>330</v>
      </c>
      <c r="C1725">
        <v>15</v>
      </c>
      <c r="D1725" s="18">
        <v>0</v>
      </c>
      <c r="E1725" s="35">
        <f t="shared" si="414"/>
        <v>6.3107307487339469E-3</v>
      </c>
      <c r="G1725">
        <f t="shared" si="409"/>
        <v>6.3107307487339472</v>
      </c>
    </row>
    <row r="1726" spans="1:7" outlineLevel="7">
      <c r="A1726" s="20" t="s">
        <v>1904</v>
      </c>
      <c r="B1726" t="s">
        <v>332</v>
      </c>
      <c r="C1726">
        <v>12</v>
      </c>
      <c r="D1726" s="18">
        <v>0</v>
      </c>
      <c r="E1726" s="35">
        <f t="shared" si="414"/>
        <v>5.0485845989871577E-3</v>
      </c>
      <c r="G1726">
        <f t="shared" si="409"/>
        <v>5.0485845989871576</v>
      </c>
    </row>
    <row r="1727" spans="1:7" outlineLevel="7">
      <c r="A1727" s="20" t="s">
        <v>1905</v>
      </c>
      <c r="B1727" t="s">
        <v>334</v>
      </c>
      <c r="C1727">
        <v>12</v>
      </c>
      <c r="D1727" s="18">
        <v>0</v>
      </c>
      <c r="E1727" s="35">
        <f t="shared" si="414"/>
        <v>5.0485845989871577E-3</v>
      </c>
      <c r="G1727">
        <f t="shared" si="409"/>
        <v>5.0485845989871576</v>
      </c>
    </row>
    <row r="1728" spans="1:7" outlineLevel="7">
      <c r="A1728" s="20" t="s">
        <v>1906</v>
      </c>
      <c r="B1728" t="s">
        <v>336</v>
      </c>
      <c r="C1728">
        <v>128</v>
      </c>
      <c r="D1728" s="18">
        <v>0</v>
      </c>
      <c r="E1728" s="35">
        <f t="shared" si="414"/>
        <v>5.3851569055863018E-2</v>
      </c>
      <c r="G1728">
        <f t="shared" si="409"/>
        <v>53.851569055863017</v>
      </c>
    </row>
    <row r="1729" spans="1:7" s="33" customFormat="1" outlineLevel="6">
      <c r="A1729" s="32" t="s">
        <v>1907</v>
      </c>
      <c r="B1729" s="33" t="s">
        <v>286</v>
      </c>
      <c r="C1729" s="33">
        <v>79</v>
      </c>
      <c r="D1729" s="34">
        <v>0</v>
      </c>
      <c r="E1729" s="26">
        <f>C1729*$E$1705/($C$1706+$C$1729)</f>
        <v>8.6279039301310034E-2</v>
      </c>
      <c r="G1729" s="72">
        <f>SUM(G1730,G1737)</f>
        <v>86.279039301310036</v>
      </c>
    </row>
    <row r="1730" spans="1:7" outlineLevel="7">
      <c r="A1730" s="20" t="s">
        <v>1908</v>
      </c>
      <c r="B1730" t="s">
        <v>300</v>
      </c>
      <c r="C1730">
        <v>79</v>
      </c>
      <c r="D1730" s="18">
        <v>0</v>
      </c>
      <c r="E1730" s="26">
        <f>C1730*$E$1729/($C$1730+$C$1737)</f>
        <v>4.3692590415407004E-2</v>
      </c>
      <c r="G1730" s="72">
        <f>SUM(G1731:G1736)</f>
        <v>43.692590415407004</v>
      </c>
    </row>
    <row r="1731" spans="1:7" outlineLevel="7">
      <c r="A1731" s="20" t="s">
        <v>1909</v>
      </c>
      <c r="B1731" t="s">
        <v>137</v>
      </c>
      <c r="C1731">
        <v>2</v>
      </c>
      <c r="D1731" s="18">
        <v>0</v>
      </c>
      <c r="E1731" s="35">
        <f>$E$1730*C1731/SUM($C$1731:$C$1736)</f>
        <v>7.3432925067910934E-4</v>
      </c>
      <c r="G1731">
        <f t="shared" si="409"/>
        <v>0.73432925067910937</v>
      </c>
    </row>
    <row r="1732" spans="1:7" outlineLevel="7">
      <c r="A1732" s="20" t="s">
        <v>1910</v>
      </c>
      <c r="B1732" t="s">
        <v>125</v>
      </c>
      <c r="C1732">
        <v>2</v>
      </c>
      <c r="D1732" s="18">
        <v>0</v>
      </c>
      <c r="E1732" s="35">
        <f t="shared" ref="E1732:E1736" si="415">$E$1730*C1732/SUM($C$1731:$C$1736)</f>
        <v>7.3432925067910934E-4</v>
      </c>
      <c r="G1732">
        <f t="shared" si="409"/>
        <v>0.73432925067910937</v>
      </c>
    </row>
    <row r="1733" spans="1:7" outlineLevel="7">
      <c r="A1733" s="20" t="s">
        <v>1911</v>
      </c>
      <c r="B1733" t="s">
        <v>254</v>
      </c>
      <c r="C1733">
        <v>11</v>
      </c>
      <c r="D1733" s="18">
        <v>0</v>
      </c>
      <c r="E1733" s="35">
        <f t="shared" si="415"/>
        <v>4.0388108787351015E-3</v>
      </c>
      <c r="G1733">
        <f t="shared" si="409"/>
        <v>4.0388108787351014</v>
      </c>
    </row>
    <row r="1734" spans="1:7" outlineLevel="7">
      <c r="A1734" s="20" t="s">
        <v>1912</v>
      </c>
      <c r="B1734" t="s">
        <v>343</v>
      </c>
      <c r="C1734">
        <v>12</v>
      </c>
      <c r="D1734" s="18">
        <v>0</v>
      </c>
      <c r="E1734" s="35">
        <f t="shared" si="415"/>
        <v>4.4059755040746556E-3</v>
      </c>
      <c r="G1734">
        <f t="shared" si="409"/>
        <v>4.4059755040746555</v>
      </c>
    </row>
    <row r="1735" spans="1:7" outlineLevel="7">
      <c r="A1735" s="20" t="s">
        <v>1913</v>
      </c>
      <c r="B1735" t="s">
        <v>345</v>
      </c>
      <c r="C1735">
        <v>13</v>
      </c>
      <c r="D1735" s="18">
        <v>0</v>
      </c>
      <c r="E1735" s="35">
        <f t="shared" si="415"/>
        <v>4.7731401294142106E-3</v>
      </c>
      <c r="G1735">
        <f t="shared" si="409"/>
        <v>4.7731401294142106</v>
      </c>
    </row>
    <row r="1736" spans="1:7" outlineLevel="7">
      <c r="A1736" s="20" t="s">
        <v>1914</v>
      </c>
      <c r="B1736" t="s">
        <v>347</v>
      </c>
      <c r="C1736">
        <v>79</v>
      </c>
      <c r="D1736" s="18">
        <v>0</v>
      </c>
      <c r="E1736" s="35">
        <f t="shared" si="415"/>
        <v>2.9006005401824818E-2</v>
      </c>
      <c r="G1736">
        <f t="shared" si="409"/>
        <v>29.006005401824819</v>
      </c>
    </row>
    <row r="1737" spans="1:7" ht="20.25" outlineLevel="7">
      <c r="A1737" s="20" t="s">
        <v>1915</v>
      </c>
      <c r="B1737" t="s">
        <v>315</v>
      </c>
      <c r="C1737">
        <v>77</v>
      </c>
      <c r="D1737" s="18">
        <v>0</v>
      </c>
      <c r="E1737" s="26">
        <f>C1737*$E$1729/($C$1730+$C$1737)</f>
        <v>4.258644888590303E-2</v>
      </c>
      <c r="F1737" s="70"/>
      <c r="G1737" s="70">
        <f>SUM(G1738:G1745)</f>
        <v>42.586448885903025</v>
      </c>
    </row>
    <row r="1738" spans="1:7" outlineLevel="7">
      <c r="A1738" s="20" t="s">
        <v>1916</v>
      </c>
      <c r="B1738" t="s">
        <v>137</v>
      </c>
      <c r="C1738">
        <v>1</v>
      </c>
      <c r="D1738" s="18">
        <v>0</v>
      </c>
      <c r="E1738" s="35">
        <f>$E$1737*C1738/SUM($C$1738:$C$1745)</f>
        <v>3.1084999186790533E-4</v>
      </c>
      <c r="G1738">
        <f t="shared" si="409"/>
        <v>0.31084999186790535</v>
      </c>
    </row>
    <row r="1739" spans="1:7" outlineLevel="7">
      <c r="A1739" s="20" t="s">
        <v>1917</v>
      </c>
      <c r="B1739" t="s">
        <v>125</v>
      </c>
      <c r="C1739">
        <v>2</v>
      </c>
      <c r="D1739" s="18">
        <v>0</v>
      </c>
      <c r="E1739" s="35">
        <f t="shared" ref="E1739:E1745" si="416">$E$1737*C1739/SUM($C$1738:$C$1745)</f>
        <v>6.2169998373581066E-4</v>
      </c>
      <c r="G1739">
        <f t="shared" si="409"/>
        <v>0.6216999837358107</v>
      </c>
    </row>
    <row r="1740" spans="1:7" outlineLevel="7">
      <c r="A1740" s="20" t="s">
        <v>1918</v>
      </c>
      <c r="B1740" t="s">
        <v>254</v>
      </c>
      <c r="C1740">
        <v>10</v>
      </c>
      <c r="D1740" s="18">
        <v>0</v>
      </c>
      <c r="E1740" s="35">
        <f t="shared" si="416"/>
        <v>3.1084999186790532E-3</v>
      </c>
      <c r="G1740">
        <f t="shared" si="409"/>
        <v>3.1084999186790534</v>
      </c>
    </row>
    <row r="1741" spans="1:7" outlineLevel="7">
      <c r="A1741" s="20" t="s">
        <v>1919</v>
      </c>
      <c r="B1741" t="s">
        <v>353</v>
      </c>
      <c r="C1741">
        <v>12</v>
      </c>
      <c r="D1741" s="18">
        <v>0</v>
      </c>
      <c r="E1741" s="35">
        <f t="shared" si="416"/>
        <v>3.7301999024148642E-3</v>
      </c>
      <c r="G1741">
        <f t="shared" si="409"/>
        <v>3.730199902414864</v>
      </c>
    </row>
    <row r="1742" spans="1:7" outlineLevel="7">
      <c r="A1742" s="20" t="s">
        <v>1920</v>
      </c>
      <c r="B1742" t="s">
        <v>355</v>
      </c>
      <c r="C1742">
        <v>15</v>
      </c>
      <c r="D1742" s="18">
        <v>0</v>
      </c>
      <c r="E1742" s="35">
        <f t="shared" si="416"/>
        <v>4.6627498780185805E-3</v>
      </c>
      <c r="G1742">
        <f t="shared" si="409"/>
        <v>4.6627498780185803</v>
      </c>
    </row>
    <row r="1743" spans="1:7" outlineLevel="7">
      <c r="A1743" s="20" t="s">
        <v>1921</v>
      </c>
      <c r="B1743" t="s">
        <v>345</v>
      </c>
      <c r="C1743">
        <v>10</v>
      </c>
      <c r="D1743" s="18">
        <v>0</v>
      </c>
      <c r="E1743" s="35">
        <f t="shared" si="416"/>
        <v>3.1084999186790532E-3</v>
      </c>
      <c r="G1743">
        <f t="shared" si="409"/>
        <v>3.1084999186790534</v>
      </c>
    </row>
    <row r="1744" spans="1:7" outlineLevel="7">
      <c r="A1744" s="20" t="s">
        <v>1922</v>
      </c>
      <c r="B1744" t="s">
        <v>358</v>
      </c>
      <c r="C1744">
        <v>10</v>
      </c>
      <c r="D1744" s="18">
        <v>0</v>
      </c>
      <c r="E1744" s="35">
        <f t="shared" si="416"/>
        <v>3.1084999186790532E-3</v>
      </c>
      <c r="G1744">
        <f t="shared" ref="G1744:G1754" si="417">E1744*$H$1</f>
        <v>3.1084999186790534</v>
      </c>
    </row>
    <row r="1745" spans="1:7" outlineLevel="7">
      <c r="A1745" s="20" t="s">
        <v>1923</v>
      </c>
      <c r="B1745" t="s">
        <v>360</v>
      </c>
      <c r="C1745">
        <v>77</v>
      </c>
      <c r="D1745" s="18">
        <v>0</v>
      </c>
      <c r="E1745" s="35">
        <f t="shared" si="416"/>
        <v>2.3935449373828709E-2</v>
      </c>
      <c r="G1745">
        <f t="shared" si="417"/>
        <v>23.935449373828707</v>
      </c>
    </row>
    <row r="1746" spans="1:7" s="30" customFormat="1" outlineLevel="5">
      <c r="A1746" s="29" t="s">
        <v>1924</v>
      </c>
      <c r="B1746" s="30" t="s">
        <v>362</v>
      </c>
      <c r="C1746" s="30">
        <v>90</v>
      </c>
      <c r="D1746" s="31">
        <v>0</v>
      </c>
      <c r="E1746" s="37">
        <v>0.25009999999999999</v>
      </c>
      <c r="F1746" s="1">
        <f t="shared" ref="F1746" si="418">D1746*E1746</f>
        <v>0</v>
      </c>
      <c r="G1746" s="81">
        <f>SUM(G1747:G1754)</f>
        <v>250.1</v>
      </c>
    </row>
    <row r="1747" spans="1:7" outlineLevel="6">
      <c r="A1747" s="20" t="s">
        <v>1925</v>
      </c>
      <c r="B1747" t="s">
        <v>137</v>
      </c>
      <c r="C1747">
        <v>1</v>
      </c>
      <c r="D1747" s="18">
        <v>0</v>
      </c>
      <c r="E1747" s="35">
        <f>$E$1746*C1747/SUM($C$1747:$C$1754)</f>
        <v>1.2760204081632652E-3</v>
      </c>
      <c r="G1747">
        <f t="shared" si="417"/>
        <v>1.2760204081632651</v>
      </c>
    </row>
    <row r="1748" spans="1:7" outlineLevel="6">
      <c r="A1748" s="20" t="s">
        <v>1926</v>
      </c>
      <c r="B1748" t="s">
        <v>125</v>
      </c>
      <c r="C1748">
        <v>4</v>
      </c>
      <c r="D1748" s="18">
        <v>0</v>
      </c>
      <c r="E1748" s="35">
        <f t="shared" ref="E1748:E1754" si="419">$E$1746*C1748/SUM($C$1747:$C$1754)</f>
        <v>5.1040816326530609E-3</v>
      </c>
      <c r="G1748">
        <f t="shared" si="417"/>
        <v>5.1040816326530605</v>
      </c>
    </row>
    <row r="1749" spans="1:7" outlineLevel="6">
      <c r="A1749" s="20" t="s">
        <v>1927</v>
      </c>
      <c r="B1749" t="s">
        <v>254</v>
      </c>
      <c r="C1749">
        <v>50</v>
      </c>
      <c r="D1749" s="18">
        <v>0</v>
      </c>
      <c r="E1749" s="35">
        <f t="shared" si="419"/>
        <v>6.3801020408163267E-2</v>
      </c>
      <c r="G1749">
        <f t="shared" si="417"/>
        <v>63.801020408163268</v>
      </c>
    </row>
    <row r="1750" spans="1:7" outlineLevel="6">
      <c r="A1750" s="20" t="s">
        <v>1928</v>
      </c>
      <c r="B1750" t="s">
        <v>367</v>
      </c>
      <c r="C1750">
        <v>25</v>
      </c>
      <c r="D1750" s="18">
        <v>0</v>
      </c>
      <c r="E1750" s="35">
        <f t="shared" si="419"/>
        <v>3.1900510204081634E-2</v>
      </c>
      <c r="G1750">
        <f t="shared" si="417"/>
        <v>31.900510204081634</v>
      </c>
    </row>
    <row r="1751" spans="1:7" outlineLevel="6">
      <c r="A1751" s="20" t="s">
        <v>1929</v>
      </c>
      <c r="B1751" t="s">
        <v>369</v>
      </c>
      <c r="C1751">
        <v>20</v>
      </c>
      <c r="D1751" s="18">
        <v>0</v>
      </c>
      <c r="E1751" s="35">
        <f t="shared" si="419"/>
        <v>2.5520408163265305E-2</v>
      </c>
      <c r="G1751">
        <f t="shared" si="417"/>
        <v>25.520408163265305</v>
      </c>
    </row>
    <row r="1752" spans="1:7" outlineLevel="6">
      <c r="A1752" s="20" t="s">
        <v>1930</v>
      </c>
      <c r="B1752" t="s">
        <v>371</v>
      </c>
      <c r="C1752">
        <v>15</v>
      </c>
      <c r="D1752" s="18">
        <v>0</v>
      </c>
      <c r="E1752" s="35">
        <f t="shared" si="419"/>
        <v>1.9140306122448981E-2</v>
      </c>
      <c r="G1752">
        <f t="shared" si="417"/>
        <v>19.14030612244898</v>
      </c>
    </row>
    <row r="1753" spans="1:7" outlineLevel="6">
      <c r="A1753" s="20" t="s">
        <v>1931</v>
      </c>
      <c r="B1753" t="s">
        <v>373</v>
      </c>
      <c r="C1753">
        <v>25</v>
      </c>
      <c r="D1753" s="18">
        <v>0</v>
      </c>
      <c r="E1753" s="35">
        <f t="shared" si="419"/>
        <v>3.1900510204081634E-2</v>
      </c>
      <c r="G1753">
        <f t="shared" si="417"/>
        <v>31.900510204081634</v>
      </c>
    </row>
    <row r="1754" spans="1:7" outlineLevel="6">
      <c r="A1754" s="20" t="s">
        <v>1932</v>
      </c>
      <c r="B1754" t="s">
        <v>375</v>
      </c>
      <c r="C1754">
        <v>56</v>
      </c>
      <c r="D1754" s="18">
        <v>0</v>
      </c>
      <c r="E1754" s="35">
        <f t="shared" si="419"/>
        <v>7.1457142857142858E-2</v>
      </c>
      <c r="G1754">
        <f t="shared" si="417"/>
        <v>71.457142857142856</v>
      </c>
    </row>
    <row r="1755" spans="1:7" s="27" customFormat="1" outlineLevel="3">
      <c r="A1755" s="49" t="s">
        <v>1933</v>
      </c>
      <c r="B1755" s="50" t="s">
        <v>19</v>
      </c>
      <c r="C1755" s="53">
        <v>660</v>
      </c>
      <c r="D1755" s="51">
        <v>0.05</v>
      </c>
      <c r="E1755" s="52">
        <f>SUM(E1756,E1762,E1799,E1888,E1904,E1911)</f>
        <v>6.9987558680398694</v>
      </c>
      <c r="F1755" s="52">
        <f>SUM(F1756,F1762,F1799,F1888,F1904,F1911)</f>
        <v>3.6947872919582596</v>
      </c>
      <c r="G1755" s="52">
        <f>SUM(G1756,G1762,G1799,G1888,G1904,G1911)</f>
        <v>7003.2020902620925</v>
      </c>
    </row>
    <row r="1756" spans="1:7" ht="20.25" outlineLevel="4">
      <c r="A1756" s="67" t="s">
        <v>1934</v>
      </c>
      <c r="B1756" s="68" t="s">
        <v>16</v>
      </c>
      <c r="C1756" s="68">
        <v>165</v>
      </c>
      <c r="D1756" s="69">
        <v>0.92</v>
      </c>
      <c r="E1756" s="70">
        <v>3.9514611382222991</v>
      </c>
      <c r="F1756" s="70">
        <f>SUM(F1757:F1761)</f>
        <v>3.6303151148067774</v>
      </c>
      <c r="G1756" s="70">
        <f>SUM(G1757:G1761)</f>
        <v>3951.4611382222988</v>
      </c>
    </row>
    <row r="1757" spans="1:7" outlineLevel="5">
      <c r="A1757" s="20" t="s">
        <v>1935</v>
      </c>
      <c r="B1757" t="s">
        <v>1220</v>
      </c>
      <c r="C1757">
        <v>3</v>
      </c>
      <c r="D1757" s="18">
        <v>1</v>
      </c>
      <c r="E1757" s="35">
        <f>$E$1756*C1757/SUM($C$1757:$C$1761)</f>
        <v>4.3106848780606895E-2</v>
      </c>
      <c r="F1757" s="1">
        <f t="shared" ref="F1756:F1761" si="420">D1757*E1757</f>
        <v>4.3106848780606895E-2</v>
      </c>
      <c r="G1757">
        <f t="shared" ref="G1757:G1761" si="421">E1757*$H$1</f>
        <v>43.106848780606896</v>
      </c>
    </row>
    <row r="1758" spans="1:7" outlineLevel="5">
      <c r="A1758" s="20" t="s">
        <v>1936</v>
      </c>
      <c r="B1758" t="s">
        <v>1222</v>
      </c>
      <c r="C1758">
        <v>3</v>
      </c>
      <c r="D1758" s="18">
        <v>1</v>
      </c>
      <c r="E1758" s="35">
        <f t="shared" ref="E1758:E1761" si="422">$E$1756*C1758/SUM($C$1757:$C$1761)</f>
        <v>4.3106848780606895E-2</v>
      </c>
      <c r="F1758" s="1">
        <f t="shared" si="420"/>
        <v>4.3106848780606895E-2</v>
      </c>
      <c r="G1758">
        <f t="shared" si="421"/>
        <v>43.106848780606896</v>
      </c>
    </row>
    <row r="1759" spans="1:7" outlineLevel="5">
      <c r="A1759" s="20" t="s">
        <v>1937</v>
      </c>
      <c r="B1759" t="s">
        <v>1224</v>
      </c>
      <c r="C1759">
        <v>120</v>
      </c>
      <c r="D1759" s="18">
        <v>1</v>
      </c>
      <c r="E1759" s="35">
        <f t="shared" si="422"/>
        <v>1.724273951224276</v>
      </c>
      <c r="F1759" s="1">
        <f t="shared" si="420"/>
        <v>1.724273951224276</v>
      </c>
      <c r="G1759">
        <f t="shared" si="421"/>
        <v>1724.2739512242761</v>
      </c>
    </row>
    <row r="1760" spans="1:7" outlineLevel="5">
      <c r="A1760" s="20" t="s">
        <v>1938</v>
      </c>
      <c r="B1760" t="s">
        <v>1226</v>
      </c>
      <c r="C1760">
        <v>110</v>
      </c>
      <c r="D1760" s="18">
        <v>0.85</v>
      </c>
      <c r="E1760" s="35">
        <f t="shared" si="422"/>
        <v>1.5805844552889197</v>
      </c>
      <c r="F1760" s="1">
        <f t="shared" si="420"/>
        <v>1.3434967869955816</v>
      </c>
      <c r="G1760">
        <f t="shared" si="421"/>
        <v>1580.5844552889196</v>
      </c>
    </row>
    <row r="1761" spans="1:7" outlineLevel="5">
      <c r="A1761" s="20" t="s">
        <v>1939</v>
      </c>
      <c r="B1761" t="s">
        <v>1228</v>
      </c>
      <c r="C1761">
        <v>39</v>
      </c>
      <c r="D1761" s="18">
        <v>0.85</v>
      </c>
      <c r="E1761" s="35">
        <f t="shared" si="422"/>
        <v>0.56038903414788965</v>
      </c>
      <c r="F1761" s="1">
        <f t="shared" si="420"/>
        <v>0.47633067902570619</v>
      </c>
      <c r="G1761">
        <f t="shared" si="421"/>
        <v>560.38903414788967</v>
      </c>
    </row>
    <row r="1762" spans="1:7" s="28" customFormat="1" ht="20.25" outlineLevel="4">
      <c r="A1762" s="67" t="s">
        <v>1940</v>
      </c>
      <c r="B1762" s="68" t="s">
        <v>5</v>
      </c>
      <c r="C1762" s="68">
        <v>225</v>
      </c>
      <c r="D1762" s="69">
        <v>0.05</v>
      </c>
      <c r="E1762" s="70">
        <v>0.80671179460503917</v>
      </c>
      <c r="F1762" s="70">
        <f>SUM(F1763,F1773,F1781,F1790)</f>
        <v>6.4472177151482096E-2</v>
      </c>
      <c r="G1762" s="70">
        <f>SUM(G1763,G1773,G1781,G1790)</f>
        <v>806.71179460503913</v>
      </c>
    </row>
    <row r="1763" spans="1:7" outlineLevel="5">
      <c r="A1763" s="20" t="s">
        <v>1941</v>
      </c>
      <c r="B1763" t="s">
        <v>1231</v>
      </c>
      <c r="C1763">
        <v>150</v>
      </c>
      <c r="D1763" s="18">
        <v>0.12</v>
      </c>
      <c r="E1763" s="26">
        <v>0.53252050789885208</v>
      </c>
      <c r="F1763" s="81">
        <f>SUM(F1764:F1772)</f>
        <v>6.3180399242236687E-2</v>
      </c>
      <c r="G1763" s="81">
        <f>SUM(G1764:G1772)</f>
        <v>532.52050789885197</v>
      </c>
    </row>
    <row r="1764" spans="1:7" outlineLevel="6">
      <c r="A1764" s="20" t="s">
        <v>1942</v>
      </c>
      <c r="B1764" t="s">
        <v>1233</v>
      </c>
      <c r="C1764">
        <v>6</v>
      </c>
      <c r="D1764" s="18">
        <v>0</v>
      </c>
      <c r="E1764" s="35">
        <f>$E$1763*C1764/SUM($C$1764:$C$1772)</f>
        <v>1.8051542640639053E-2</v>
      </c>
      <c r="F1764" s="1">
        <f t="shared" ref="F1764:F1798" si="423">D1764*E1764</f>
        <v>0</v>
      </c>
      <c r="G1764">
        <f t="shared" ref="G1764:G1805" si="424">E1764*$H$1</f>
        <v>18.051542640639052</v>
      </c>
    </row>
    <row r="1765" spans="1:7" outlineLevel="6">
      <c r="A1765" s="20" t="s">
        <v>1943</v>
      </c>
      <c r="B1765" t="s">
        <v>1235</v>
      </c>
      <c r="C1765">
        <v>2</v>
      </c>
      <c r="D1765" s="18">
        <v>1</v>
      </c>
      <c r="E1765" s="35">
        <f t="shared" ref="E1765:E1772" si="425">$E$1763*C1765/SUM($C$1764:$C$1772)</f>
        <v>6.0171808802130175E-3</v>
      </c>
      <c r="F1765" s="1">
        <f t="shared" si="423"/>
        <v>6.0171808802130175E-3</v>
      </c>
      <c r="G1765">
        <f t="shared" si="424"/>
        <v>6.0171808802130178</v>
      </c>
    </row>
    <row r="1766" spans="1:7" outlineLevel="6">
      <c r="A1766" s="20" t="s">
        <v>1944</v>
      </c>
      <c r="B1766" t="s">
        <v>1237</v>
      </c>
      <c r="C1766">
        <v>2</v>
      </c>
      <c r="D1766" s="18">
        <v>1</v>
      </c>
      <c r="E1766" s="35">
        <f t="shared" si="425"/>
        <v>6.0171808802130175E-3</v>
      </c>
      <c r="F1766" s="1">
        <f t="shared" si="423"/>
        <v>6.0171808802130175E-3</v>
      </c>
      <c r="G1766">
        <f t="shared" si="424"/>
        <v>6.0171808802130178</v>
      </c>
    </row>
    <row r="1767" spans="1:7" outlineLevel="6">
      <c r="A1767" s="20" t="s">
        <v>1945</v>
      </c>
      <c r="B1767" t="s">
        <v>1239</v>
      </c>
      <c r="C1767">
        <v>30</v>
      </c>
      <c r="D1767" s="18">
        <v>0.5</v>
      </c>
      <c r="E1767" s="35">
        <f t="shared" si="425"/>
        <v>9.0257713203195269E-2</v>
      </c>
      <c r="F1767" s="1">
        <f t="shared" si="423"/>
        <v>4.5128856601597635E-2</v>
      </c>
      <c r="G1767">
        <f t="shared" si="424"/>
        <v>90.257713203195266</v>
      </c>
    </row>
    <row r="1768" spans="1:7" outlineLevel="6">
      <c r="A1768" s="20" t="s">
        <v>1946</v>
      </c>
      <c r="B1768" t="s">
        <v>1241</v>
      </c>
      <c r="C1768">
        <v>20</v>
      </c>
      <c r="D1768" s="18">
        <v>0.1</v>
      </c>
      <c r="E1768" s="35">
        <f t="shared" si="425"/>
        <v>6.0171808802130182E-2</v>
      </c>
      <c r="F1768" s="1">
        <f t="shared" si="423"/>
        <v>6.0171808802130184E-3</v>
      </c>
      <c r="G1768">
        <f t="shared" si="424"/>
        <v>60.17180880213018</v>
      </c>
    </row>
    <row r="1769" spans="1:7" outlineLevel="6">
      <c r="A1769" s="20" t="s">
        <v>1947</v>
      </c>
      <c r="B1769" t="s">
        <v>1243</v>
      </c>
      <c r="C1769">
        <v>6</v>
      </c>
      <c r="D1769" s="18">
        <v>0</v>
      </c>
      <c r="E1769" s="35">
        <f t="shared" si="425"/>
        <v>1.8051542640639053E-2</v>
      </c>
      <c r="F1769" s="1">
        <f t="shared" si="423"/>
        <v>0</v>
      </c>
      <c r="G1769">
        <f t="shared" si="424"/>
        <v>18.051542640639052</v>
      </c>
    </row>
    <row r="1770" spans="1:7" outlineLevel="6">
      <c r="A1770" s="20" t="s">
        <v>1948</v>
      </c>
      <c r="B1770" t="s">
        <v>1245</v>
      </c>
      <c r="C1770">
        <v>6</v>
      </c>
      <c r="D1770" s="18">
        <v>0</v>
      </c>
      <c r="E1770" s="35">
        <f t="shared" si="425"/>
        <v>1.8051542640639053E-2</v>
      </c>
      <c r="F1770" s="1">
        <f t="shared" si="423"/>
        <v>0</v>
      </c>
      <c r="G1770">
        <f t="shared" si="424"/>
        <v>18.051542640639052</v>
      </c>
    </row>
    <row r="1771" spans="1:7" outlineLevel="6">
      <c r="A1771" s="20" t="s">
        <v>1949</v>
      </c>
      <c r="B1771" t="s">
        <v>1247</v>
      </c>
      <c r="C1771">
        <v>9</v>
      </c>
      <c r="D1771" s="18">
        <v>0</v>
      </c>
      <c r="E1771" s="35">
        <f t="shared" si="425"/>
        <v>2.7077313960958579E-2</v>
      </c>
      <c r="F1771" s="1">
        <f t="shared" si="423"/>
        <v>0</v>
      </c>
      <c r="G1771">
        <f t="shared" si="424"/>
        <v>27.07731396095858</v>
      </c>
    </row>
    <row r="1772" spans="1:7" outlineLevel="6">
      <c r="A1772" s="20" t="s">
        <v>1950</v>
      </c>
      <c r="B1772" t="s">
        <v>1249</v>
      </c>
      <c r="C1772">
        <v>96</v>
      </c>
      <c r="D1772" s="18">
        <v>0</v>
      </c>
      <c r="E1772" s="35">
        <f t="shared" si="425"/>
        <v>0.28882468225022484</v>
      </c>
      <c r="F1772" s="1">
        <f t="shared" si="423"/>
        <v>0</v>
      </c>
      <c r="G1772">
        <f t="shared" si="424"/>
        <v>288.82468225022484</v>
      </c>
    </row>
    <row r="1773" spans="1:7" s="30" customFormat="1" outlineLevel="5">
      <c r="A1773" s="29" t="s">
        <v>1951</v>
      </c>
      <c r="B1773" s="30" t="s">
        <v>1251</v>
      </c>
      <c r="C1773" s="30">
        <v>90</v>
      </c>
      <c r="D1773" s="31">
        <v>0.1</v>
      </c>
      <c r="E1773" s="37">
        <v>1.3532911430190055E-2</v>
      </c>
      <c r="F1773" s="71">
        <f>SUM(F1774:F1780)</f>
        <v>1.2917779092454144E-3</v>
      </c>
      <c r="G1773" s="81">
        <f>SUM(G1774:G1780)</f>
        <v>13.532911430190056</v>
      </c>
    </row>
    <row r="1774" spans="1:7" outlineLevel="6">
      <c r="A1774" s="20" t="s">
        <v>1952</v>
      </c>
      <c r="B1774" t="s">
        <v>39</v>
      </c>
      <c r="C1774">
        <v>4</v>
      </c>
      <c r="D1774" s="18">
        <v>1</v>
      </c>
      <c r="E1774" s="35">
        <f>$E$1773*C1774/SUM($C$1774:$C$1780)</f>
        <v>4.9210587018872929E-4</v>
      </c>
      <c r="F1774" s="26">
        <f t="shared" si="423"/>
        <v>4.9210587018872929E-4</v>
      </c>
      <c r="G1774">
        <f t="shared" si="424"/>
        <v>0.49210587018872931</v>
      </c>
    </row>
    <row r="1775" spans="1:7" outlineLevel="6">
      <c r="A1775" s="20" t="s">
        <v>1953</v>
      </c>
      <c r="B1775" t="s">
        <v>41</v>
      </c>
      <c r="C1775">
        <v>2</v>
      </c>
      <c r="D1775" s="18">
        <v>1</v>
      </c>
      <c r="E1775" s="35">
        <f t="shared" ref="E1775:E1780" si="426">$E$1773*C1775/SUM($C$1774:$C$1780)</f>
        <v>2.4605293509436465E-4</v>
      </c>
      <c r="F1775" s="26">
        <f t="shared" si="423"/>
        <v>2.4605293509436465E-4</v>
      </c>
      <c r="G1775">
        <f t="shared" si="424"/>
        <v>0.24605293509436466</v>
      </c>
    </row>
    <row r="1776" spans="1:7" outlineLevel="6">
      <c r="A1776" s="20" t="s">
        <v>1954</v>
      </c>
      <c r="B1776" t="s">
        <v>1255</v>
      </c>
      <c r="C1776">
        <v>2</v>
      </c>
      <c r="D1776" s="18">
        <v>1</v>
      </c>
      <c r="E1776" s="35">
        <f t="shared" si="426"/>
        <v>2.4605293509436465E-4</v>
      </c>
      <c r="F1776" s="26">
        <f t="shared" si="423"/>
        <v>2.4605293509436465E-4</v>
      </c>
      <c r="G1776">
        <f t="shared" si="424"/>
        <v>0.24605293509436466</v>
      </c>
    </row>
    <row r="1777" spans="1:7" outlineLevel="6">
      <c r="A1777" s="20" t="s">
        <v>1955</v>
      </c>
      <c r="B1777" t="s">
        <v>1257</v>
      </c>
      <c r="C1777">
        <v>5</v>
      </c>
      <c r="D1777" s="18">
        <v>0.5</v>
      </c>
      <c r="E1777" s="35">
        <f t="shared" si="426"/>
        <v>6.1513233773591162E-4</v>
      </c>
      <c r="F1777" s="26">
        <f t="shared" si="423"/>
        <v>3.0756616886795581E-4</v>
      </c>
      <c r="G1777">
        <f t="shared" si="424"/>
        <v>0.61513233773591158</v>
      </c>
    </row>
    <row r="1778" spans="1:7" outlineLevel="6">
      <c r="A1778" s="20" t="s">
        <v>1956</v>
      </c>
      <c r="B1778" t="s">
        <v>49</v>
      </c>
      <c r="C1778">
        <v>2</v>
      </c>
      <c r="D1778" s="18">
        <v>0</v>
      </c>
      <c r="E1778" s="35">
        <f t="shared" si="426"/>
        <v>2.4605293509436465E-4</v>
      </c>
      <c r="F1778" s="26">
        <f t="shared" si="423"/>
        <v>0</v>
      </c>
      <c r="G1778">
        <f t="shared" si="424"/>
        <v>0.24605293509436466</v>
      </c>
    </row>
    <row r="1779" spans="1:7" outlineLevel="6">
      <c r="A1779" s="20" t="s">
        <v>1957</v>
      </c>
      <c r="B1779" t="s">
        <v>1260</v>
      </c>
      <c r="C1779">
        <v>16</v>
      </c>
      <c r="D1779" s="18">
        <v>0</v>
      </c>
      <c r="E1779" s="35">
        <f t="shared" si="426"/>
        <v>1.9684234807549172E-3</v>
      </c>
      <c r="F1779" s="26">
        <f t="shared" si="423"/>
        <v>0</v>
      </c>
      <c r="G1779">
        <f t="shared" si="424"/>
        <v>1.9684234807549172</v>
      </c>
    </row>
    <row r="1780" spans="1:7" outlineLevel="6">
      <c r="A1780" s="20" t="s">
        <v>1958</v>
      </c>
      <c r="B1780" t="s">
        <v>1262</v>
      </c>
      <c r="C1780">
        <v>79</v>
      </c>
      <c r="D1780" s="18">
        <v>0</v>
      </c>
      <c r="E1780" s="35">
        <f t="shared" si="426"/>
        <v>9.7190909362274043E-3</v>
      </c>
      <c r="F1780" s="26">
        <f t="shared" si="423"/>
        <v>0</v>
      </c>
      <c r="G1780">
        <f t="shared" si="424"/>
        <v>9.7190909362274045</v>
      </c>
    </row>
    <row r="1781" spans="1:7" s="30" customFormat="1" outlineLevel="5">
      <c r="A1781" s="29" t="s">
        <v>1959</v>
      </c>
      <c r="B1781" s="30" t="s">
        <v>37</v>
      </c>
      <c r="C1781" s="30">
        <v>165</v>
      </c>
      <c r="D1781" s="31">
        <v>0</v>
      </c>
      <c r="E1781" s="37">
        <v>0.112538300053923</v>
      </c>
      <c r="F1781" s="81">
        <f>SUM(F1782:F1789)</f>
        <v>0</v>
      </c>
      <c r="G1781" s="81">
        <f>SUM(G1782:G1789)</f>
        <v>112.53830005392301</v>
      </c>
    </row>
    <row r="1782" spans="1:7" outlineLevel="6">
      <c r="A1782" s="20" t="s">
        <v>1960</v>
      </c>
      <c r="B1782" t="s">
        <v>39</v>
      </c>
      <c r="C1782">
        <v>4</v>
      </c>
      <c r="D1782" s="18">
        <v>0</v>
      </c>
      <c r="E1782" s="35">
        <f>$E$1781*C1782/SUM($C$1782:$C$1789)</f>
        <v>2.2395681602770745E-3</v>
      </c>
      <c r="F1782" s="26">
        <f t="shared" si="423"/>
        <v>0</v>
      </c>
      <c r="G1782">
        <f t="shared" si="424"/>
        <v>2.2395681602770745</v>
      </c>
    </row>
    <row r="1783" spans="1:7" outlineLevel="6">
      <c r="A1783" s="20" t="s">
        <v>1961</v>
      </c>
      <c r="B1783" t="s">
        <v>41</v>
      </c>
      <c r="C1783">
        <v>2</v>
      </c>
      <c r="D1783" s="18">
        <v>0</v>
      </c>
      <c r="E1783" s="35">
        <f t="shared" ref="E1783:E1789" si="427">$E$1781*C1783/SUM($C$1782:$C$1789)</f>
        <v>1.1197840801385373E-3</v>
      </c>
      <c r="F1783" s="26">
        <f t="shared" si="423"/>
        <v>0</v>
      </c>
      <c r="G1783">
        <f t="shared" si="424"/>
        <v>1.1197840801385373</v>
      </c>
    </row>
    <row r="1784" spans="1:7" outlineLevel="6">
      <c r="A1784" s="20" t="s">
        <v>1962</v>
      </c>
      <c r="B1784" t="s">
        <v>43</v>
      </c>
      <c r="C1784">
        <v>8</v>
      </c>
      <c r="D1784" s="18">
        <v>0</v>
      </c>
      <c r="E1784" s="35">
        <f t="shared" si="427"/>
        <v>4.4791363205541491E-3</v>
      </c>
      <c r="F1784" s="26">
        <f t="shared" si="423"/>
        <v>0</v>
      </c>
      <c r="G1784">
        <f t="shared" si="424"/>
        <v>4.479136320554149</v>
      </c>
    </row>
    <row r="1785" spans="1:7" outlineLevel="6">
      <c r="A1785" s="20" t="s">
        <v>1963</v>
      </c>
      <c r="B1785" t="s">
        <v>45</v>
      </c>
      <c r="C1785">
        <v>5</v>
      </c>
      <c r="D1785" s="18">
        <v>0</v>
      </c>
      <c r="E1785" s="35">
        <f t="shared" si="427"/>
        <v>2.7994602003463434E-3</v>
      </c>
      <c r="F1785" s="26">
        <f t="shared" si="423"/>
        <v>0</v>
      </c>
      <c r="G1785">
        <f t="shared" si="424"/>
        <v>2.7994602003463434</v>
      </c>
    </row>
    <row r="1786" spans="1:7" outlineLevel="6">
      <c r="A1786" s="20" t="s">
        <v>1964</v>
      </c>
      <c r="B1786" t="s">
        <v>47</v>
      </c>
      <c r="C1786">
        <v>25</v>
      </c>
      <c r="D1786" s="18">
        <v>0</v>
      </c>
      <c r="E1786" s="35">
        <f t="shared" si="427"/>
        <v>1.3997301001731717E-2</v>
      </c>
      <c r="F1786" s="26">
        <f t="shared" si="423"/>
        <v>0</v>
      </c>
      <c r="G1786">
        <f t="shared" si="424"/>
        <v>13.997301001731717</v>
      </c>
    </row>
    <row r="1787" spans="1:7" outlineLevel="6">
      <c r="A1787" s="20" t="s">
        <v>1965</v>
      </c>
      <c r="B1787" t="s">
        <v>49</v>
      </c>
      <c r="C1787">
        <v>7</v>
      </c>
      <c r="D1787" s="18">
        <v>0</v>
      </c>
      <c r="E1787" s="35">
        <f t="shared" si="427"/>
        <v>3.9192442804848807E-3</v>
      </c>
      <c r="F1787" s="26">
        <f t="shared" si="423"/>
        <v>0</v>
      </c>
      <c r="G1787">
        <f t="shared" si="424"/>
        <v>3.9192442804848806</v>
      </c>
    </row>
    <row r="1788" spans="1:7" outlineLevel="6">
      <c r="A1788" s="20" t="s">
        <v>1966</v>
      </c>
      <c r="B1788" t="s">
        <v>51</v>
      </c>
      <c r="C1788">
        <v>60</v>
      </c>
      <c r="D1788" s="18">
        <v>0</v>
      </c>
      <c r="E1788" s="35">
        <f t="shared" si="427"/>
        <v>3.3593522404156119E-2</v>
      </c>
      <c r="F1788" s="26">
        <f t="shared" si="423"/>
        <v>0</v>
      </c>
      <c r="G1788">
        <f t="shared" si="424"/>
        <v>33.593522404156118</v>
      </c>
    </row>
    <row r="1789" spans="1:7" outlineLevel="6">
      <c r="A1789" s="20" t="s">
        <v>1967</v>
      </c>
      <c r="B1789" t="s">
        <v>53</v>
      </c>
      <c r="C1789">
        <v>90</v>
      </c>
      <c r="D1789" s="18">
        <v>0</v>
      </c>
      <c r="E1789" s="35">
        <f t="shared" si="427"/>
        <v>5.0390283606234182E-2</v>
      </c>
      <c r="F1789" s="26">
        <f t="shared" si="423"/>
        <v>0</v>
      </c>
      <c r="G1789">
        <f t="shared" si="424"/>
        <v>50.390283606234185</v>
      </c>
    </row>
    <row r="1790" spans="1:7" s="30" customFormat="1" outlineLevel="5">
      <c r="A1790" s="29" t="s">
        <v>1968</v>
      </c>
      <c r="B1790" s="30" t="s">
        <v>55</v>
      </c>
      <c r="C1790" s="30">
        <v>180</v>
      </c>
      <c r="D1790" s="31">
        <v>0</v>
      </c>
      <c r="E1790" s="37">
        <v>0.14812007522207404</v>
      </c>
      <c r="F1790" s="81">
        <f>SUM(F1791:F1798)</f>
        <v>0</v>
      </c>
      <c r="G1790" s="81">
        <f>SUM(G1791:G1798)</f>
        <v>148.12007522207404</v>
      </c>
    </row>
    <row r="1791" spans="1:7" outlineLevel="6">
      <c r="A1791" s="20" t="s">
        <v>1969</v>
      </c>
      <c r="B1791" t="s">
        <v>39</v>
      </c>
      <c r="C1791">
        <v>4</v>
      </c>
      <c r="D1791" s="18">
        <v>0</v>
      </c>
      <c r="E1791" s="35">
        <f>$E$1790*C1791/SUM($C$1791:$C$1798)</f>
        <v>2.8213347661347437E-3</v>
      </c>
      <c r="F1791" s="26">
        <f t="shared" si="423"/>
        <v>0</v>
      </c>
      <c r="G1791">
        <f t="shared" si="424"/>
        <v>2.8213347661347439</v>
      </c>
    </row>
    <row r="1792" spans="1:7" outlineLevel="6">
      <c r="A1792" s="20" t="s">
        <v>1970</v>
      </c>
      <c r="B1792" t="s">
        <v>41</v>
      </c>
      <c r="C1792">
        <v>2</v>
      </c>
      <c r="D1792" s="18">
        <v>0</v>
      </c>
      <c r="E1792" s="35">
        <f t="shared" ref="E1792:E1798" si="428">$E$1790*C1792/SUM($C$1791:$C$1798)</f>
        <v>1.4106673830673719E-3</v>
      </c>
      <c r="F1792" s="26">
        <f t="shared" si="423"/>
        <v>0</v>
      </c>
      <c r="G1792">
        <f t="shared" si="424"/>
        <v>1.4106673830673719</v>
      </c>
    </row>
    <row r="1793" spans="1:7" outlineLevel="6">
      <c r="A1793" s="20" t="s">
        <v>1971</v>
      </c>
      <c r="B1793" t="s">
        <v>59</v>
      </c>
      <c r="C1793">
        <v>8</v>
      </c>
      <c r="D1793" s="18">
        <v>0</v>
      </c>
      <c r="E1793" s="35">
        <f t="shared" si="428"/>
        <v>5.6426695322694875E-3</v>
      </c>
      <c r="F1793" s="26">
        <f t="shared" si="423"/>
        <v>0</v>
      </c>
      <c r="G1793">
        <f t="shared" si="424"/>
        <v>5.6426695322694878</v>
      </c>
    </row>
    <row r="1794" spans="1:7" outlineLevel="6">
      <c r="A1794" s="20" t="s">
        <v>1972</v>
      </c>
      <c r="B1794" t="s">
        <v>45</v>
      </c>
      <c r="C1794">
        <v>5</v>
      </c>
      <c r="D1794" s="18">
        <v>0</v>
      </c>
      <c r="E1794" s="35">
        <f t="shared" si="428"/>
        <v>3.5266684576684298E-3</v>
      </c>
      <c r="F1794" s="26">
        <f t="shared" si="423"/>
        <v>0</v>
      </c>
      <c r="G1794">
        <f t="shared" si="424"/>
        <v>3.5266684576684297</v>
      </c>
    </row>
    <row r="1795" spans="1:7" outlineLevel="6">
      <c r="A1795" s="20" t="s">
        <v>1973</v>
      </c>
      <c r="B1795" t="s">
        <v>47</v>
      </c>
      <c r="C1795">
        <v>20</v>
      </c>
      <c r="D1795" s="18">
        <v>0</v>
      </c>
      <c r="E1795" s="35">
        <f t="shared" si="428"/>
        <v>1.4106673830673719E-2</v>
      </c>
      <c r="F1795" s="26">
        <f t="shared" si="423"/>
        <v>0</v>
      </c>
      <c r="G1795">
        <f t="shared" si="424"/>
        <v>14.106673830673719</v>
      </c>
    </row>
    <row r="1796" spans="1:7" outlineLevel="6">
      <c r="A1796" s="20" t="s">
        <v>1974</v>
      </c>
      <c r="B1796" t="s">
        <v>49</v>
      </c>
      <c r="C1796">
        <v>10</v>
      </c>
      <c r="D1796" s="18">
        <v>0</v>
      </c>
      <c r="E1796" s="35">
        <f t="shared" si="428"/>
        <v>7.0533369153368596E-3</v>
      </c>
      <c r="F1796" s="26">
        <f t="shared" si="423"/>
        <v>0</v>
      </c>
      <c r="G1796">
        <f t="shared" si="424"/>
        <v>7.0533369153368595</v>
      </c>
    </row>
    <row r="1797" spans="1:7" outlineLevel="6">
      <c r="A1797" s="20" t="s">
        <v>1975</v>
      </c>
      <c r="B1797" t="s">
        <v>64</v>
      </c>
      <c r="C1797">
        <v>50</v>
      </c>
      <c r="D1797" s="18">
        <v>0</v>
      </c>
      <c r="E1797" s="35">
        <f t="shared" si="428"/>
        <v>3.5266684576684297E-2</v>
      </c>
      <c r="F1797" s="26">
        <f t="shared" si="423"/>
        <v>0</v>
      </c>
      <c r="G1797">
        <f t="shared" si="424"/>
        <v>35.266684576684298</v>
      </c>
    </row>
    <row r="1798" spans="1:7" outlineLevel="6">
      <c r="A1798" s="20" t="s">
        <v>1976</v>
      </c>
      <c r="B1798" t="s">
        <v>53</v>
      </c>
      <c r="C1798">
        <v>111</v>
      </c>
      <c r="D1798" s="18">
        <v>0</v>
      </c>
      <c r="E1798" s="35">
        <f t="shared" si="428"/>
        <v>7.8292039760239143E-2</v>
      </c>
      <c r="F1798" s="26">
        <f t="shared" si="423"/>
        <v>0</v>
      </c>
      <c r="G1798">
        <f t="shared" si="424"/>
        <v>78.292039760239149</v>
      </c>
    </row>
    <row r="1799" spans="1:7" s="28" customFormat="1" ht="20.25" outlineLevel="4">
      <c r="A1799" s="67" t="s">
        <v>1977</v>
      </c>
      <c r="B1799" s="68" t="s">
        <v>6</v>
      </c>
      <c r="C1799" s="68">
        <v>465</v>
      </c>
      <c r="D1799" s="69">
        <v>0</v>
      </c>
      <c r="E1799" s="70">
        <v>1.008382935212532</v>
      </c>
      <c r="F1799" s="70">
        <f>SUM(F1800,F1806,F1809,F1814,F1822,F1828,F1835,F1841,F1846,F1851,F1856,F1862,F1867,F1872,F1877,F1883)</f>
        <v>0</v>
      </c>
      <c r="G1799" s="70">
        <f>SUM(G1800,G1806,G1809,G1814,G1822,G1828,G1835,G1841,G1846,G1851,G1856,G1862,G1867,G1872,G1877,G1883)</f>
        <v>1008.3829352125321</v>
      </c>
    </row>
    <row r="1800" spans="1:7" outlineLevel="5">
      <c r="A1800" s="20" t="s">
        <v>1978</v>
      </c>
      <c r="B1800" t="s">
        <v>68</v>
      </c>
      <c r="C1800">
        <v>105</v>
      </c>
      <c r="D1800" s="18">
        <v>0</v>
      </c>
      <c r="E1800" s="26">
        <v>3.6600000000000001E-2</v>
      </c>
      <c r="F1800" s="81">
        <f>SUM(F1801:F1805)</f>
        <v>0</v>
      </c>
      <c r="G1800" s="81">
        <f>SUM(G1801:G1805)</f>
        <v>36.6</v>
      </c>
    </row>
    <row r="1801" spans="1:7" outlineLevel="6">
      <c r="A1801" s="20" t="s">
        <v>1979</v>
      </c>
      <c r="B1801" t="s">
        <v>70</v>
      </c>
      <c r="C1801">
        <v>1</v>
      </c>
      <c r="D1801" s="18">
        <v>0</v>
      </c>
      <c r="E1801" s="35">
        <f>$E$1800*C1801/SUM($C$1801:$C$1805)</f>
        <v>3.267857142857143E-4</v>
      </c>
      <c r="F1801" s="26">
        <f t="shared" ref="F1801:F1834" si="429">D1801*E1801</f>
        <v>0</v>
      </c>
      <c r="G1801">
        <f t="shared" si="424"/>
        <v>0.32678571428571429</v>
      </c>
    </row>
    <row r="1802" spans="1:7" outlineLevel="6">
      <c r="A1802" s="20" t="s">
        <v>1980</v>
      </c>
      <c r="B1802" t="s">
        <v>72</v>
      </c>
      <c r="C1802">
        <v>1</v>
      </c>
      <c r="D1802" s="18">
        <v>0</v>
      </c>
      <c r="E1802" s="35">
        <f t="shared" ref="E1802:E1805" si="430">$E$1800*C1802/SUM($C$1801:$C$1805)</f>
        <v>3.267857142857143E-4</v>
      </c>
      <c r="F1802" s="26">
        <f t="shared" si="429"/>
        <v>0</v>
      </c>
      <c r="G1802">
        <f t="shared" si="424"/>
        <v>0.32678571428571429</v>
      </c>
    </row>
    <row r="1803" spans="1:7" outlineLevel="6">
      <c r="A1803" s="20" t="s">
        <v>1981</v>
      </c>
      <c r="B1803" t="s">
        <v>74</v>
      </c>
      <c r="C1803">
        <v>3</v>
      </c>
      <c r="D1803" s="18">
        <v>0</v>
      </c>
      <c r="E1803" s="35">
        <f t="shared" si="430"/>
        <v>9.8035714285714284E-4</v>
      </c>
      <c r="F1803" s="26">
        <f t="shared" si="429"/>
        <v>0</v>
      </c>
      <c r="G1803">
        <f t="shared" si="424"/>
        <v>0.98035714285714282</v>
      </c>
    </row>
    <row r="1804" spans="1:7" outlineLevel="6">
      <c r="A1804" s="20" t="s">
        <v>1982</v>
      </c>
      <c r="B1804" t="s">
        <v>76</v>
      </c>
      <c r="C1804">
        <v>19</v>
      </c>
      <c r="D1804" s="18">
        <v>0</v>
      </c>
      <c r="E1804" s="35">
        <f t="shared" si="430"/>
        <v>6.2089285714285718E-3</v>
      </c>
      <c r="F1804" s="26">
        <f t="shared" si="429"/>
        <v>0</v>
      </c>
      <c r="G1804">
        <f t="shared" si="424"/>
        <v>6.2089285714285722</v>
      </c>
    </row>
    <row r="1805" spans="1:7" outlineLevel="6">
      <c r="A1805" s="20" t="s">
        <v>1983</v>
      </c>
      <c r="B1805" t="s">
        <v>78</v>
      </c>
      <c r="C1805">
        <v>88</v>
      </c>
      <c r="D1805" s="18">
        <v>0</v>
      </c>
      <c r="E1805" s="35">
        <f t="shared" si="430"/>
        <v>2.875714285714286E-2</v>
      </c>
      <c r="F1805" s="26">
        <f t="shared" si="429"/>
        <v>0</v>
      </c>
      <c r="G1805">
        <f t="shared" si="424"/>
        <v>28.75714285714286</v>
      </c>
    </row>
    <row r="1806" spans="1:7" s="30" customFormat="1" outlineLevel="5">
      <c r="A1806" s="29" t="s">
        <v>1984</v>
      </c>
      <c r="B1806" s="30" t="s">
        <v>80</v>
      </c>
      <c r="C1806" s="30">
        <v>90</v>
      </c>
      <c r="D1806" s="31">
        <v>0</v>
      </c>
      <c r="E1806" s="37">
        <v>1.4082935212532057E-2</v>
      </c>
      <c r="F1806" s="81">
        <f>SUM(F1807:F1808)</f>
        <v>0</v>
      </c>
      <c r="G1806" s="81">
        <f>SUM(G1807:G1808)</f>
        <v>14.082935212532059</v>
      </c>
    </row>
    <row r="1807" spans="1:7" outlineLevel="6">
      <c r="A1807" s="20" t="s">
        <v>1985</v>
      </c>
      <c r="B1807" t="s">
        <v>41</v>
      </c>
      <c r="C1807">
        <v>1</v>
      </c>
      <c r="D1807" s="18">
        <v>0</v>
      </c>
      <c r="E1807" s="35">
        <f>$E$1806*C1807/SUM($C$1807:$C$1808)</f>
        <v>1.5647705791702285E-4</v>
      </c>
      <c r="F1807" s="26">
        <f t="shared" si="429"/>
        <v>0</v>
      </c>
      <c r="G1807">
        <f t="shared" ref="G1807:G1870" si="431">E1807*$H$1</f>
        <v>0.15647705791702285</v>
      </c>
    </row>
    <row r="1808" spans="1:7" outlineLevel="6">
      <c r="A1808" s="20" t="s">
        <v>1986</v>
      </c>
      <c r="B1808" t="s">
        <v>83</v>
      </c>
      <c r="C1808">
        <v>89</v>
      </c>
      <c r="D1808" s="18">
        <v>0</v>
      </c>
      <c r="E1808" s="35">
        <f>$E$1806*C1808/SUM($C$1807:$C$1808)</f>
        <v>1.3926458154615035E-2</v>
      </c>
      <c r="F1808" s="26">
        <f t="shared" si="429"/>
        <v>0</v>
      </c>
      <c r="G1808">
        <f t="shared" si="431"/>
        <v>13.926458154615036</v>
      </c>
    </row>
    <row r="1809" spans="1:7" s="30" customFormat="1" outlineLevel="5">
      <c r="A1809" s="29" t="s">
        <v>1987</v>
      </c>
      <c r="B1809" s="30" t="s">
        <v>85</v>
      </c>
      <c r="C1809" s="30">
        <v>120</v>
      </c>
      <c r="D1809" s="31">
        <v>0</v>
      </c>
      <c r="E1809" s="37">
        <v>2.4400000000000002E-2</v>
      </c>
      <c r="F1809" s="81">
        <f>SUM(F1810:F1813)</f>
        <v>0</v>
      </c>
      <c r="G1809" s="81">
        <f>SUM(G1810:G1813)</f>
        <v>24.400000000000002</v>
      </c>
    </row>
    <row r="1810" spans="1:7" outlineLevel="6">
      <c r="A1810" s="20" t="s">
        <v>1988</v>
      </c>
      <c r="B1810" t="s">
        <v>87</v>
      </c>
      <c r="C1810">
        <v>1</v>
      </c>
      <c r="D1810" s="18">
        <v>0</v>
      </c>
      <c r="E1810" s="35">
        <f>$E$1809*C1810/SUM($C$1810:$C$1813)</f>
        <v>2.0000000000000001E-4</v>
      </c>
      <c r="F1810" s="26">
        <f t="shared" si="429"/>
        <v>0</v>
      </c>
      <c r="G1810">
        <f t="shared" si="431"/>
        <v>0.2</v>
      </c>
    </row>
    <row r="1811" spans="1:7" outlineLevel="6">
      <c r="A1811" s="20" t="s">
        <v>1989</v>
      </c>
      <c r="B1811" t="s">
        <v>89</v>
      </c>
      <c r="C1811">
        <v>3</v>
      </c>
      <c r="D1811" s="18">
        <v>0</v>
      </c>
      <c r="E1811" s="35">
        <f t="shared" ref="E1811:E1813" si="432">$E$1809*C1811/SUM($C$1810:$C$1813)</f>
        <v>6.0000000000000006E-4</v>
      </c>
      <c r="F1811" s="26">
        <f t="shared" si="429"/>
        <v>0</v>
      </c>
      <c r="G1811">
        <f t="shared" si="431"/>
        <v>0.60000000000000009</v>
      </c>
    </row>
    <row r="1812" spans="1:7" outlineLevel="6">
      <c r="A1812" s="20" t="s">
        <v>1990</v>
      </c>
      <c r="B1812" t="s">
        <v>91</v>
      </c>
      <c r="C1812">
        <v>10</v>
      </c>
      <c r="D1812" s="18">
        <v>0</v>
      </c>
      <c r="E1812" s="35">
        <f t="shared" si="432"/>
        <v>2E-3</v>
      </c>
      <c r="F1812" s="26">
        <f t="shared" si="429"/>
        <v>0</v>
      </c>
      <c r="G1812">
        <f t="shared" si="431"/>
        <v>2</v>
      </c>
    </row>
    <row r="1813" spans="1:7" outlineLevel="6">
      <c r="A1813" s="20" t="s">
        <v>1991</v>
      </c>
      <c r="B1813" t="s">
        <v>93</v>
      </c>
      <c r="C1813">
        <v>108</v>
      </c>
      <c r="D1813" s="18">
        <v>0</v>
      </c>
      <c r="E1813" s="35">
        <f t="shared" si="432"/>
        <v>2.1600000000000001E-2</v>
      </c>
      <c r="F1813" s="26">
        <f t="shared" si="429"/>
        <v>0</v>
      </c>
      <c r="G1813">
        <f t="shared" si="431"/>
        <v>21.6</v>
      </c>
    </row>
    <row r="1814" spans="1:7" s="30" customFormat="1" outlineLevel="5">
      <c r="A1814" s="29" t="s">
        <v>1992</v>
      </c>
      <c r="B1814" s="30" t="s">
        <v>95</v>
      </c>
      <c r="C1814" s="30">
        <v>315</v>
      </c>
      <c r="D1814" s="31">
        <v>0</v>
      </c>
      <c r="E1814" s="37">
        <v>0.2928</v>
      </c>
      <c r="F1814" s="81">
        <f>SUM(F1815:F1821)</f>
        <v>0</v>
      </c>
      <c r="G1814" s="81">
        <f>SUM(G1815:G1821)</f>
        <v>292.8</v>
      </c>
    </row>
    <row r="1815" spans="1:7" outlineLevel="6">
      <c r="A1815" s="20" t="s">
        <v>1993</v>
      </c>
      <c r="B1815" t="s">
        <v>97</v>
      </c>
      <c r="C1815">
        <v>3</v>
      </c>
      <c r="D1815" s="18">
        <v>0</v>
      </c>
      <c r="E1815" s="35">
        <f>$E$1814*C1815/SUM($C$1815:$C$1821)</f>
        <v>1.6795411089866158E-3</v>
      </c>
      <c r="F1815" s="26">
        <f t="shared" si="429"/>
        <v>0</v>
      </c>
      <c r="G1815">
        <f t="shared" si="431"/>
        <v>1.6795411089866159</v>
      </c>
    </row>
    <row r="1816" spans="1:7" outlineLevel="6">
      <c r="A1816" s="20" t="s">
        <v>1994</v>
      </c>
      <c r="B1816" t="s">
        <v>99</v>
      </c>
      <c r="C1816">
        <v>3</v>
      </c>
      <c r="D1816" s="18">
        <v>0</v>
      </c>
      <c r="E1816" s="35">
        <f t="shared" ref="E1816:E1821" si="433">$E$1814*C1816/SUM($C$1815:$C$1821)</f>
        <v>1.6795411089866158E-3</v>
      </c>
      <c r="F1816" s="26">
        <f t="shared" si="429"/>
        <v>0</v>
      </c>
      <c r="G1816">
        <f t="shared" si="431"/>
        <v>1.6795411089866159</v>
      </c>
    </row>
    <row r="1817" spans="1:7" outlineLevel="6">
      <c r="A1817" s="20" t="s">
        <v>1995</v>
      </c>
      <c r="B1817" t="s">
        <v>101</v>
      </c>
      <c r="C1817">
        <v>25</v>
      </c>
      <c r="D1817" s="18">
        <v>0</v>
      </c>
      <c r="E1817" s="35">
        <f t="shared" si="433"/>
        <v>1.3996175908221798E-2</v>
      </c>
      <c r="F1817" s="26">
        <f t="shared" si="429"/>
        <v>0</v>
      </c>
      <c r="G1817">
        <f t="shared" si="431"/>
        <v>13.996175908221797</v>
      </c>
    </row>
    <row r="1818" spans="1:7" outlineLevel="6">
      <c r="A1818" s="20" t="s">
        <v>1996</v>
      </c>
      <c r="B1818" t="s">
        <v>103</v>
      </c>
      <c r="C1818">
        <v>100</v>
      </c>
      <c r="D1818" s="18">
        <v>0</v>
      </c>
      <c r="E1818" s="35">
        <f t="shared" si="433"/>
        <v>5.5984703632887191E-2</v>
      </c>
      <c r="F1818" s="26">
        <f t="shared" si="429"/>
        <v>0</v>
      </c>
      <c r="G1818">
        <f t="shared" si="431"/>
        <v>55.984703632887189</v>
      </c>
    </row>
    <row r="1819" spans="1:7" outlineLevel="6">
      <c r="A1819" s="20" t="s">
        <v>1997</v>
      </c>
      <c r="B1819" t="s">
        <v>105</v>
      </c>
      <c r="C1819">
        <v>110</v>
      </c>
      <c r="D1819" s="18">
        <v>0</v>
      </c>
      <c r="E1819" s="35">
        <f t="shared" si="433"/>
        <v>6.1583173996175904E-2</v>
      </c>
      <c r="F1819" s="26">
        <f t="shared" si="429"/>
        <v>0</v>
      </c>
      <c r="G1819">
        <f t="shared" si="431"/>
        <v>61.583173996175901</v>
      </c>
    </row>
    <row r="1820" spans="1:7" outlineLevel="6">
      <c r="A1820" s="20" t="s">
        <v>1998</v>
      </c>
      <c r="B1820" t="s">
        <v>107</v>
      </c>
      <c r="C1820">
        <v>150</v>
      </c>
      <c r="D1820" s="18">
        <v>0</v>
      </c>
      <c r="E1820" s="35">
        <f t="shared" si="433"/>
        <v>8.397705544933079E-2</v>
      </c>
      <c r="F1820" s="26">
        <f t="shared" si="429"/>
        <v>0</v>
      </c>
      <c r="G1820">
        <f t="shared" si="431"/>
        <v>83.977055449330791</v>
      </c>
    </row>
    <row r="1821" spans="1:7" outlineLevel="6">
      <c r="A1821" s="20" t="s">
        <v>1999</v>
      </c>
      <c r="B1821" t="s">
        <v>109</v>
      </c>
      <c r="C1821">
        <v>132</v>
      </c>
      <c r="D1821" s="18">
        <v>0</v>
      </c>
      <c r="E1821" s="35">
        <f t="shared" si="433"/>
        <v>7.3899808795411095E-2</v>
      </c>
      <c r="F1821" s="26">
        <f t="shared" si="429"/>
        <v>0</v>
      </c>
      <c r="G1821">
        <f t="shared" si="431"/>
        <v>73.89980879541109</v>
      </c>
    </row>
    <row r="1822" spans="1:7" s="30" customFormat="1" outlineLevel="5">
      <c r="A1822" s="29" t="s">
        <v>2000</v>
      </c>
      <c r="B1822" s="30" t="s">
        <v>111</v>
      </c>
      <c r="C1822" s="30">
        <v>270</v>
      </c>
      <c r="D1822" s="31">
        <v>0</v>
      </c>
      <c r="E1822" s="37">
        <v>0.122</v>
      </c>
      <c r="F1822" s="81">
        <f>SUM(F1823:F1827)</f>
        <v>0</v>
      </c>
      <c r="G1822" s="81">
        <f>SUM(G1823:G1827)</f>
        <v>121.99999999999999</v>
      </c>
    </row>
    <row r="1823" spans="1:7" outlineLevel="6">
      <c r="A1823" s="20" t="s">
        <v>2001</v>
      </c>
      <c r="B1823" t="s">
        <v>41</v>
      </c>
      <c r="C1823">
        <v>1</v>
      </c>
      <c r="D1823" s="18">
        <v>0</v>
      </c>
      <c r="E1823" s="35">
        <f>$E$1822*C1823/SUM($C$1823:$C$1827)</f>
        <v>4.1496598639455783E-4</v>
      </c>
      <c r="F1823" s="26">
        <f t="shared" si="429"/>
        <v>0</v>
      </c>
      <c r="G1823">
        <f t="shared" si="431"/>
        <v>0.41496598639455784</v>
      </c>
    </row>
    <row r="1824" spans="1:7" outlineLevel="6">
      <c r="A1824" s="20" t="s">
        <v>2002</v>
      </c>
      <c r="B1824" t="s">
        <v>114</v>
      </c>
      <c r="C1824">
        <v>2</v>
      </c>
      <c r="D1824" s="18">
        <v>0</v>
      </c>
      <c r="E1824" s="35">
        <f t="shared" ref="E1824:E1827" si="434">$E$1822*C1824/SUM($C$1823:$C$1827)</f>
        <v>8.2993197278911565E-4</v>
      </c>
      <c r="F1824" s="26">
        <f t="shared" si="429"/>
        <v>0</v>
      </c>
      <c r="G1824">
        <f t="shared" si="431"/>
        <v>0.82993197278911568</v>
      </c>
    </row>
    <row r="1825" spans="1:7" outlineLevel="6">
      <c r="A1825" s="20" t="s">
        <v>2003</v>
      </c>
      <c r="B1825" t="s">
        <v>116</v>
      </c>
      <c r="C1825">
        <v>27</v>
      </c>
      <c r="D1825" s="18">
        <v>0</v>
      </c>
      <c r="E1825" s="35">
        <f t="shared" si="434"/>
        <v>1.1204081632653061E-2</v>
      </c>
      <c r="F1825" s="26">
        <f t="shared" si="429"/>
        <v>0</v>
      </c>
      <c r="G1825">
        <f t="shared" si="431"/>
        <v>11.204081632653061</v>
      </c>
    </row>
    <row r="1826" spans="1:7" outlineLevel="6">
      <c r="A1826" s="20" t="s">
        <v>2004</v>
      </c>
      <c r="B1826" t="s">
        <v>118</v>
      </c>
      <c r="C1826">
        <v>100</v>
      </c>
      <c r="D1826" s="18">
        <v>0</v>
      </c>
      <c r="E1826" s="35">
        <f t="shared" si="434"/>
        <v>4.1496598639455783E-2</v>
      </c>
      <c r="F1826" s="26">
        <f t="shared" si="429"/>
        <v>0</v>
      </c>
      <c r="G1826">
        <f t="shared" si="431"/>
        <v>41.496598639455783</v>
      </c>
    </row>
    <row r="1827" spans="1:7" outlineLevel="6">
      <c r="A1827" s="20" t="s">
        <v>2005</v>
      </c>
      <c r="B1827" t="s">
        <v>120</v>
      </c>
      <c r="C1827">
        <v>164</v>
      </c>
      <c r="D1827" s="18">
        <v>0</v>
      </c>
      <c r="E1827" s="35">
        <f t="shared" si="434"/>
        <v>6.8054421768707477E-2</v>
      </c>
      <c r="F1827" s="26">
        <f t="shared" si="429"/>
        <v>0</v>
      </c>
      <c r="G1827">
        <f t="shared" si="431"/>
        <v>68.054421768707471</v>
      </c>
    </row>
    <row r="1828" spans="1:7" s="30" customFormat="1" outlineLevel="5">
      <c r="A1828" s="29" t="s">
        <v>2006</v>
      </c>
      <c r="B1828" s="30" t="s">
        <v>122</v>
      </c>
      <c r="C1828" s="30">
        <v>120</v>
      </c>
      <c r="D1828" s="31">
        <v>0</v>
      </c>
      <c r="E1828" s="37">
        <v>9.7600000000000006E-2</v>
      </c>
      <c r="F1828" s="81">
        <f>SUM(F1829:F1833)</f>
        <v>0</v>
      </c>
      <c r="G1828" s="81">
        <f>SUM(G1829:G1834)</f>
        <v>97.600000000000023</v>
      </c>
    </row>
    <row r="1829" spans="1:7" outlineLevel="6">
      <c r="A1829" s="20" t="s">
        <v>2007</v>
      </c>
      <c r="B1829" t="s">
        <v>41</v>
      </c>
      <c r="C1829">
        <v>1</v>
      </c>
      <c r="D1829" s="18">
        <v>0</v>
      </c>
      <c r="E1829" s="35">
        <f>$E$1828*C1829/SUM($C$1829:$C$1834)</f>
        <v>5.6416184971098265E-4</v>
      </c>
      <c r="F1829" s="26">
        <f t="shared" si="429"/>
        <v>0</v>
      </c>
      <c r="G1829">
        <f t="shared" si="431"/>
        <v>0.5641618497109826</v>
      </c>
    </row>
    <row r="1830" spans="1:7" outlineLevel="6">
      <c r="A1830" s="20" t="s">
        <v>2008</v>
      </c>
      <c r="B1830" t="s">
        <v>125</v>
      </c>
      <c r="C1830">
        <v>3</v>
      </c>
      <c r="D1830" s="18">
        <v>0</v>
      </c>
      <c r="E1830" s="35">
        <f t="shared" ref="E1830:E1834" si="435">$E$1828*C1830/SUM($C$1829:$C$1834)</f>
        <v>1.692485549132948E-3</v>
      </c>
      <c r="F1830" s="26">
        <f t="shared" si="429"/>
        <v>0</v>
      </c>
      <c r="G1830">
        <f t="shared" si="431"/>
        <v>1.692485549132948</v>
      </c>
    </row>
    <row r="1831" spans="1:7" outlineLevel="6">
      <c r="A1831" s="20" t="s">
        <v>2009</v>
      </c>
      <c r="B1831" t="s">
        <v>127</v>
      </c>
      <c r="C1831">
        <v>2</v>
      </c>
      <c r="D1831" s="18">
        <v>0</v>
      </c>
      <c r="E1831" s="35">
        <f t="shared" si="435"/>
        <v>1.1283236994219653E-3</v>
      </c>
      <c r="F1831" s="26">
        <f t="shared" si="429"/>
        <v>0</v>
      </c>
      <c r="G1831">
        <f t="shared" si="431"/>
        <v>1.1283236994219652</v>
      </c>
    </row>
    <row r="1832" spans="1:7" outlineLevel="6">
      <c r="A1832" s="20" t="s">
        <v>2010</v>
      </c>
      <c r="B1832" t="s">
        <v>129</v>
      </c>
      <c r="C1832">
        <v>30</v>
      </c>
      <c r="D1832" s="18">
        <v>0</v>
      </c>
      <c r="E1832" s="35">
        <f t="shared" si="435"/>
        <v>1.6924855491329483E-2</v>
      </c>
      <c r="F1832" s="26">
        <f t="shared" si="429"/>
        <v>0</v>
      </c>
      <c r="G1832">
        <f t="shared" si="431"/>
        <v>16.924855491329485</v>
      </c>
    </row>
    <row r="1833" spans="1:7" outlineLevel="6">
      <c r="A1833" s="20" t="s">
        <v>2011</v>
      </c>
      <c r="B1833" t="s">
        <v>131</v>
      </c>
      <c r="C1833">
        <v>27</v>
      </c>
      <c r="D1833" s="18">
        <v>0</v>
      </c>
      <c r="E1833" s="35">
        <f t="shared" si="435"/>
        <v>1.5232369942196533E-2</v>
      </c>
      <c r="F1833" s="26">
        <f t="shared" si="429"/>
        <v>0</v>
      </c>
      <c r="G1833">
        <f t="shared" si="431"/>
        <v>15.232369942196533</v>
      </c>
    </row>
    <row r="1834" spans="1:7" outlineLevel="6">
      <c r="A1834" s="20" t="s">
        <v>2012</v>
      </c>
      <c r="B1834" t="s">
        <v>133</v>
      </c>
      <c r="C1834">
        <v>110</v>
      </c>
      <c r="D1834" s="18">
        <v>0</v>
      </c>
      <c r="E1834" s="35">
        <f t="shared" si="435"/>
        <v>6.2057803468208099E-2</v>
      </c>
      <c r="F1834" s="26">
        <f t="shared" si="429"/>
        <v>0</v>
      </c>
      <c r="G1834">
        <f t="shared" si="431"/>
        <v>62.0578034682081</v>
      </c>
    </row>
    <row r="1835" spans="1:7" s="30" customFormat="1" outlineLevel="5">
      <c r="A1835" s="29" t="s">
        <v>2013</v>
      </c>
      <c r="B1835" s="30" t="s">
        <v>135</v>
      </c>
      <c r="C1835" s="30">
        <v>105</v>
      </c>
      <c r="D1835" s="31">
        <v>0</v>
      </c>
      <c r="E1835" s="37">
        <v>1.83E-2</v>
      </c>
      <c r="F1835" s="81">
        <f>SUM(F1836:F1840)</f>
        <v>0</v>
      </c>
      <c r="G1835" s="81">
        <f>SUM(G1836:G1840)</f>
        <v>18.3</v>
      </c>
    </row>
    <row r="1836" spans="1:7" outlineLevel="6">
      <c r="A1836" s="20" t="s">
        <v>2014</v>
      </c>
      <c r="B1836" t="s">
        <v>137</v>
      </c>
      <c r="C1836">
        <v>1</v>
      </c>
      <c r="D1836" s="18">
        <v>0</v>
      </c>
      <c r="E1836" s="35">
        <f>$E$1835*C1836/SUM($C$1836:$C$1840)</f>
        <v>1.3656716417910448E-4</v>
      </c>
      <c r="G1836">
        <f t="shared" si="431"/>
        <v>0.13656716417910447</v>
      </c>
    </row>
    <row r="1837" spans="1:7" outlineLevel="6">
      <c r="A1837" s="20" t="s">
        <v>2015</v>
      </c>
      <c r="B1837" t="s">
        <v>125</v>
      </c>
      <c r="C1837">
        <v>1</v>
      </c>
      <c r="D1837" s="18">
        <v>0</v>
      </c>
      <c r="E1837" s="35">
        <f t="shared" ref="E1837:E1840" si="436">$E$1835*C1837/SUM($C$1836:$C$1840)</f>
        <v>1.3656716417910448E-4</v>
      </c>
      <c r="G1837">
        <f t="shared" si="431"/>
        <v>0.13656716417910447</v>
      </c>
    </row>
    <row r="1838" spans="1:7" outlineLevel="6">
      <c r="A1838" s="20" t="s">
        <v>2016</v>
      </c>
      <c r="B1838" t="s">
        <v>140</v>
      </c>
      <c r="C1838">
        <v>5</v>
      </c>
      <c r="D1838" s="18">
        <v>0</v>
      </c>
      <c r="E1838" s="35">
        <f t="shared" si="436"/>
        <v>6.8283582089552237E-4</v>
      </c>
      <c r="G1838">
        <f t="shared" si="431"/>
        <v>0.68283582089552242</v>
      </c>
    </row>
    <row r="1839" spans="1:7" outlineLevel="6">
      <c r="A1839" s="20" t="s">
        <v>2017</v>
      </c>
      <c r="B1839" t="s">
        <v>142</v>
      </c>
      <c r="C1839">
        <v>30</v>
      </c>
      <c r="D1839" s="18">
        <v>0</v>
      </c>
      <c r="E1839" s="35">
        <f t="shared" si="436"/>
        <v>4.0970149253731344E-3</v>
      </c>
      <c r="G1839">
        <f t="shared" si="431"/>
        <v>4.0970149253731343</v>
      </c>
    </row>
    <row r="1840" spans="1:7" outlineLevel="6">
      <c r="A1840" s="20" t="s">
        <v>2018</v>
      </c>
      <c r="B1840" t="s">
        <v>144</v>
      </c>
      <c r="C1840">
        <v>97</v>
      </c>
      <c r="D1840" s="18">
        <v>0</v>
      </c>
      <c r="E1840" s="35">
        <f t="shared" si="436"/>
        <v>1.3247014925373135E-2</v>
      </c>
      <c r="G1840">
        <f t="shared" si="431"/>
        <v>13.247014925373135</v>
      </c>
    </row>
    <row r="1841" spans="1:7" s="30" customFormat="1" outlineLevel="5">
      <c r="A1841" s="29" t="s">
        <v>2019</v>
      </c>
      <c r="B1841" s="30" t="s">
        <v>146</v>
      </c>
      <c r="C1841" s="30">
        <v>105</v>
      </c>
      <c r="D1841" s="31">
        <v>0</v>
      </c>
      <c r="E1841" s="37">
        <v>3.0499999999999999E-2</v>
      </c>
      <c r="F1841" s="81">
        <f>SUM(F1842:F1845)</f>
        <v>0</v>
      </c>
      <c r="G1841" s="81">
        <f>SUM(G1842:G1845)</f>
        <v>30.499999999999996</v>
      </c>
    </row>
    <row r="1842" spans="1:7" outlineLevel="6">
      <c r="A1842" s="20" t="s">
        <v>2020</v>
      </c>
      <c r="B1842" t="s">
        <v>137</v>
      </c>
      <c r="C1842">
        <v>1</v>
      </c>
      <c r="D1842" s="18">
        <v>0</v>
      </c>
      <c r="E1842" s="35">
        <f>$E$1841*C1842/SUM($C$1842:$C$1845)</f>
        <v>2.6991150442477876E-4</v>
      </c>
      <c r="G1842">
        <f t="shared" si="431"/>
        <v>0.26991150442477874</v>
      </c>
    </row>
    <row r="1843" spans="1:7" outlineLevel="6">
      <c r="A1843" s="20" t="s">
        <v>2021</v>
      </c>
      <c r="B1843" t="s">
        <v>125</v>
      </c>
      <c r="C1843">
        <v>2</v>
      </c>
      <c r="D1843" s="18">
        <v>0</v>
      </c>
      <c r="E1843" s="35">
        <f t="shared" ref="E1843:E1845" si="437">$E$1841*C1843/SUM($C$1842:$C$1845)</f>
        <v>5.3982300884955752E-4</v>
      </c>
      <c r="G1843">
        <f t="shared" si="431"/>
        <v>0.53982300884955747</v>
      </c>
    </row>
    <row r="1844" spans="1:7" outlineLevel="6">
      <c r="A1844" s="20" t="s">
        <v>2022</v>
      </c>
      <c r="B1844" t="s">
        <v>101</v>
      </c>
      <c r="C1844">
        <v>10</v>
      </c>
      <c r="D1844" s="18">
        <v>0</v>
      </c>
      <c r="E1844" s="35">
        <f t="shared" si="437"/>
        <v>2.6991150442477875E-3</v>
      </c>
      <c r="G1844">
        <f t="shared" si="431"/>
        <v>2.6991150442477876</v>
      </c>
    </row>
    <row r="1845" spans="1:7" outlineLevel="6">
      <c r="A1845" s="20" t="s">
        <v>2023</v>
      </c>
      <c r="B1845" t="s">
        <v>151</v>
      </c>
      <c r="C1845">
        <v>100</v>
      </c>
      <c r="D1845" s="18">
        <v>0</v>
      </c>
      <c r="E1845" s="35">
        <f t="shared" si="437"/>
        <v>2.6991150442477876E-2</v>
      </c>
      <c r="G1845">
        <f t="shared" si="431"/>
        <v>26.991150442477874</v>
      </c>
    </row>
    <row r="1846" spans="1:7" s="30" customFormat="1" outlineLevel="5">
      <c r="A1846" s="29" t="s">
        <v>2024</v>
      </c>
      <c r="B1846" s="30" t="s">
        <v>153</v>
      </c>
      <c r="C1846" s="30">
        <v>105</v>
      </c>
      <c r="D1846" s="31">
        <v>0</v>
      </c>
      <c r="E1846" s="37">
        <v>7.9299999999999995E-2</v>
      </c>
      <c r="F1846" s="81">
        <f>SUM(F1847:F1850)</f>
        <v>0</v>
      </c>
      <c r="G1846" s="81">
        <f>SUM(G1847:G1850)</f>
        <v>79.3</v>
      </c>
    </row>
    <row r="1847" spans="1:7" outlineLevel="6">
      <c r="A1847" s="20" t="s">
        <v>2025</v>
      </c>
      <c r="B1847" t="s">
        <v>137</v>
      </c>
      <c r="C1847">
        <v>1</v>
      </c>
      <c r="D1847" s="18">
        <v>0</v>
      </c>
      <c r="E1847" s="35">
        <f>$E$1846*C1847/SUM($C$1847:$C$1850)</f>
        <v>7.0176991150442476E-4</v>
      </c>
      <c r="G1847">
        <f t="shared" si="431"/>
        <v>0.7017699115044248</v>
      </c>
    </row>
    <row r="1848" spans="1:7" outlineLevel="6">
      <c r="A1848" s="20" t="s">
        <v>2026</v>
      </c>
      <c r="B1848" t="s">
        <v>125</v>
      </c>
      <c r="C1848">
        <v>2</v>
      </c>
      <c r="D1848" s="18">
        <v>0</v>
      </c>
      <c r="E1848" s="35">
        <f t="shared" ref="E1848:E1850" si="438">$E$1846*C1848/SUM($C$1847:$C$1850)</f>
        <v>1.4035398230088495E-3</v>
      </c>
      <c r="G1848">
        <f t="shared" si="431"/>
        <v>1.4035398230088496</v>
      </c>
    </row>
    <row r="1849" spans="1:7" outlineLevel="6">
      <c r="A1849" s="20" t="s">
        <v>2027</v>
      </c>
      <c r="B1849" t="s">
        <v>157</v>
      </c>
      <c r="C1849">
        <v>10</v>
      </c>
      <c r="D1849" s="18">
        <v>0</v>
      </c>
      <c r="E1849" s="35">
        <f t="shared" si="438"/>
        <v>7.0176991150442472E-3</v>
      </c>
      <c r="G1849">
        <f t="shared" si="431"/>
        <v>7.0176991150442474</v>
      </c>
    </row>
    <row r="1850" spans="1:7" outlineLevel="6">
      <c r="A1850" s="20" t="s">
        <v>2028</v>
      </c>
      <c r="B1850" t="s">
        <v>151</v>
      </c>
      <c r="C1850">
        <v>100</v>
      </c>
      <c r="D1850" s="18">
        <v>0</v>
      </c>
      <c r="E1850" s="35">
        <f t="shared" si="438"/>
        <v>7.0176991150442472E-2</v>
      </c>
      <c r="G1850">
        <f t="shared" si="431"/>
        <v>70.176991150442475</v>
      </c>
    </row>
    <row r="1851" spans="1:7" s="30" customFormat="1" outlineLevel="5">
      <c r="A1851" s="29" t="s">
        <v>2029</v>
      </c>
      <c r="B1851" s="30" t="s">
        <v>160</v>
      </c>
      <c r="C1851" s="30">
        <v>90</v>
      </c>
      <c r="D1851" s="31">
        <v>0</v>
      </c>
      <c r="E1851" s="37">
        <v>7.9299999999999995E-2</v>
      </c>
      <c r="F1851" s="81">
        <f>SUM(F1852:F1855)</f>
        <v>0</v>
      </c>
      <c r="G1851" s="81">
        <f>SUM(G1852:G1855)</f>
        <v>79.3</v>
      </c>
    </row>
    <row r="1852" spans="1:7" outlineLevel="6">
      <c r="A1852" s="20" t="s">
        <v>2030</v>
      </c>
      <c r="B1852" t="s">
        <v>137</v>
      </c>
      <c r="C1852">
        <v>1</v>
      </c>
      <c r="D1852" s="18">
        <v>0</v>
      </c>
      <c r="E1852" s="35">
        <f>$E$1851*C1852/SUM($C$1852:$C$1855)</f>
        <v>8.0918367346938767E-4</v>
      </c>
      <c r="G1852">
        <f t="shared" si="431"/>
        <v>0.80918367346938769</v>
      </c>
    </row>
    <row r="1853" spans="1:7" outlineLevel="6">
      <c r="A1853" s="20" t="s">
        <v>2031</v>
      </c>
      <c r="B1853" t="s">
        <v>125</v>
      </c>
      <c r="C1853">
        <v>2</v>
      </c>
      <c r="D1853" s="18">
        <v>0</v>
      </c>
      <c r="E1853" s="35">
        <f t="shared" ref="E1853:E1855" si="439">$E$1851*C1853/SUM($C$1852:$C$1855)</f>
        <v>1.6183673469387753E-3</v>
      </c>
      <c r="G1853">
        <f t="shared" si="431"/>
        <v>1.6183673469387754</v>
      </c>
    </row>
    <row r="1854" spans="1:7" outlineLevel="6">
      <c r="A1854" s="20" t="s">
        <v>2032</v>
      </c>
      <c r="B1854" t="s">
        <v>157</v>
      </c>
      <c r="C1854">
        <v>10</v>
      </c>
      <c r="D1854" s="18">
        <v>0</v>
      </c>
      <c r="E1854" s="35">
        <f t="shared" si="439"/>
        <v>8.0918367346938767E-3</v>
      </c>
      <c r="G1854">
        <f t="shared" si="431"/>
        <v>8.0918367346938762</v>
      </c>
    </row>
    <row r="1855" spans="1:7" outlineLevel="6">
      <c r="A1855" s="20" t="s">
        <v>2033</v>
      </c>
      <c r="B1855" t="s">
        <v>151</v>
      </c>
      <c r="C1855">
        <v>85</v>
      </c>
      <c r="D1855" s="18">
        <v>0</v>
      </c>
      <c r="E1855" s="35">
        <f t="shared" si="439"/>
        <v>6.8780612244897954E-2</v>
      </c>
      <c r="G1855">
        <f t="shared" si="431"/>
        <v>68.780612244897952</v>
      </c>
    </row>
    <row r="1856" spans="1:7" s="30" customFormat="1" outlineLevel="5">
      <c r="A1856" s="29" t="s">
        <v>2034</v>
      </c>
      <c r="B1856" s="30" t="s">
        <v>166</v>
      </c>
      <c r="C1856" s="30">
        <v>135</v>
      </c>
      <c r="D1856" s="31">
        <v>0</v>
      </c>
      <c r="E1856" s="37">
        <v>4.2700000000000002E-2</v>
      </c>
      <c r="F1856" s="81">
        <f>SUM(F1857:F1861)</f>
        <v>0</v>
      </c>
      <c r="G1856" s="81">
        <f>SUM(G1857:G1861)</f>
        <v>42.7</v>
      </c>
    </row>
    <row r="1857" spans="1:7" outlineLevel="6">
      <c r="A1857" s="20" t="s">
        <v>2035</v>
      </c>
      <c r="B1857" t="s">
        <v>137</v>
      </c>
      <c r="C1857">
        <v>1</v>
      </c>
      <c r="D1857" s="18">
        <v>0</v>
      </c>
      <c r="E1857" s="35">
        <f>$E$1856*C1857/SUM($C$1857:$C$1861)</f>
        <v>2.1897435897435898E-4</v>
      </c>
      <c r="G1857">
        <f t="shared" si="431"/>
        <v>0.21897435897435899</v>
      </c>
    </row>
    <row r="1858" spans="1:7" outlineLevel="6">
      <c r="A1858" s="20" t="s">
        <v>2036</v>
      </c>
      <c r="B1858" t="s">
        <v>125</v>
      </c>
      <c r="C1858">
        <v>2</v>
      </c>
      <c r="D1858" s="18">
        <v>0</v>
      </c>
      <c r="E1858" s="35">
        <f t="shared" ref="E1858:E1861" si="440">$E$1856*C1858/SUM($C$1857:$C$1861)</f>
        <v>4.3794871794871796E-4</v>
      </c>
      <c r="G1858">
        <f t="shared" si="431"/>
        <v>0.43794871794871798</v>
      </c>
    </row>
    <row r="1859" spans="1:7" outlineLevel="6">
      <c r="A1859" s="20" t="s">
        <v>2037</v>
      </c>
      <c r="B1859" t="s">
        <v>157</v>
      </c>
      <c r="C1859">
        <v>7</v>
      </c>
      <c r="D1859" s="18">
        <v>0</v>
      </c>
      <c r="E1859" s="35">
        <f t="shared" si="440"/>
        <v>1.5328205128205129E-3</v>
      </c>
      <c r="G1859">
        <f t="shared" si="431"/>
        <v>1.5328205128205128</v>
      </c>
    </row>
    <row r="1860" spans="1:7" outlineLevel="6">
      <c r="A1860" s="20" t="s">
        <v>2038</v>
      </c>
      <c r="B1860" t="s">
        <v>171</v>
      </c>
      <c r="C1860">
        <v>60</v>
      </c>
      <c r="D1860" s="18">
        <v>0</v>
      </c>
      <c r="E1860" s="35">
        <f t="shared" si="440"/>
        <v>1.313846153846154E-2</v>
      </c>
      <c r="G1860">
        <f t="shared" si="431"/>
        <v>13.13846153846154</v>
      </c>
    </row>
    <row r="1861" spans="1:7" outlineLevel="6">
      <c r="A1861" s="20" t="s">
        <v>2039</v>
      </c>
      <c r="B1861" t="s">
        <v>173</v>
      </c>
      <c r="C1861">
        <v>125</v>
      </c>
      <c r="D1861" s="18">
        <v>0</v>
      </c>
      <c r="E1861" s="35">
        <f t="shared" si="440"/>
        <v>2.7371794871794874E-2</v>
      </c>
      <c r="G1861">
        <f t="shared" si="431"/>
        <v>27.371794871794872</v>
      </c>
    </row>
    <row r="1862" spans="1:7" s="30" customFormat="1" outlineLevel="5">
      <c r="A1862" s="29" t="s">
        <v>2040</v>
      </c>
      <c r="B1862" s="30" t="s">
        <v>175</v>
      </c>
      <c r="C1862" s="30">
        <v>135</v>
      </c>
      <c r="D1862" s="31">
        <v>0</v>
      </c>
      <c r="E1862" s="37">
        <v>6.0999999999999999E-2</v>
      </c>
      <c r="F1862" s="81">
        <f>SUM(F1863:F1866)</f>
        <v>0</v>
      </c>
      <c r="G1862" s="81">
        <f>SUM(G1863:G1866)</f>
        <v>61</v>
      </c>
    </row>
    <row r="1863" spans="1:7" outlineLevel="6">
      <c r="A1863" s="20" t="s">
        <v>2041</v>
      </c>
      <c r="B1863" t="s">
        <v>137</v>
      </c>
      <c r="C1863">
        <v>1</v>
      </c>
      <c r="D1863" s="18">
        <v>0</v>
      </c>
      <c r="E1863" s="35">
        <f>$E$1862*C1863/SUM($C$1863:$C$1866)</f>
        <v>4.2657342657342656E-4</v>
      </c>
      <c r="G1863">
        <f t="shared" si="431"/>
        <v>0.42657342657342656</v>
      </c>
    </row>
    <row r="1864" spans="1:7" outlineLevel="6">
      <c r="A1864" s="20" t="s">
        <v>2042</v>
      </c>
      <c r="B1864" t="s">
        <v>125</v>
      </c>
      <c r="C1864">
        <v>2</v>
      </c>
      <c r="D1864" s="18">
        <v>0</v>
      </c>
      <c r="E1864" s="35">
        <f t="shared" ref="E1864:E1866" si="441">$E$1862*C1864/SUM($C$1863:$C$1866)</f>
        <v>8.5314685314685312E-4</v>
      </c>
      <c r="G1864">
        <f t="shared" si="431"/>
        <v>0.85314685314685312</v>
      </c>
    </row>
    <row r="1865" spans="1:7" outlineLevel="6">
      <c r="A1865" s="20" t="s">
        <v>2043</v>
      </c>
      <c r="B1865" t="s">
        <v>157</v>
      </c>
      <c r="C1865">
        <v>10</v>
      </c>
      <c r="D1865" s="18">
        <v>0</v>
      </c>
      <c r="E1865" s="35">
        <f t="shared" si="441"/>
        <v>4.2657342657342655E-3</v>
      </c>
      <c r="G1865">
        <f t="shared" si="431"/>
        <v>4.2657342657342658</v>
      </c>
    </row>
    <row r="1866" spans="1:7" outlineLevel="6">
      <c r="A1866" s="20" t="s">
        <v>2044</v>
      </c>
      <c r="B1866" t="s">
        <v>151</v>
      </c>
      <c r="C1866">
        <v>130</v>
      </c>
      <c r="D1866" s="18">
        <v>0</v>
      </c>
      <c r="E1866" s="35">
        <f t="shared" si="441"/>
        <v>5.5454545454545451E-2</v>
      </c>
      <c r="G1866">
        <f t="shared" si="431"/>
        <v>55.454545454545453</v>
      </c>
    </row>
    <row r="1867" spans="1:7" s="30" customFormat="1" outlineLevel="5">
      <c r="A1867" s="29" t="s">
        <v>2045</v>
      </c>
      <c r="B1867" s="30" t="s">
        <v>181</v>
      </c>
      <c r="C1867" s="30">
        <v>135</v>
      </c>
      <c r="D1867" s="31">
        <v>0</v>
      </c>
      <c r="E1867" s="37">
        <v>1.2200000000000001E-2</v>
      </c>
      <c r="F1867" s="81">
        <f>SUM(F1868:F1871)</f>
        <v>0</v>
      </c>
      <c r="G1867" s="81">
        <f>SUM(G1868:G1871)</f>
        <v>12.200000000000001</v>
      </c>
    </row>
    <row r="1868" spans="1:7" outlineLevel="6">
      <c r="A1868" s="20" t="s">
        <v>2046</v>
      </c>
      <c r="B1868" t="s">
        <v>137</v>
      </c>
      <c r="C1868">
        <v>1</v>
      </c>
      <c r="D1868" s="18">
        <v>0</v>
      </c>
      <c r="E1868" s="35">
        <f>$E$1867*C1868/SUM($C$1868:$C$1871)</f>
        <v>8.9051094890510961E-5</v>
      </c>
      <c r="G1868">
        <f t="shared" si="431"/>
        <v>8.9051094890510968E-2</v>
      </c>
    </row>
    <row r="1869" spans="1:7" outlineLevel="6">
      <c r="A1869" s="20" t="s">
        <v>2047</v>
      </c>
      <c r="B1869" t="s">
        <v>125</v>
      </c>
      <c r="C1869">
        <v>2</v>
      </c>
      <c r="D1869" s="18">
        <v>0</v>
      </c>
      <c r="E1869" s="35">
        <f t="shared" ref="E1869:E1871" si="442">$E$1867*C1869/SUM($C$1868:$C$1871)</f>
        <v>1.7810218978102192E-4</v>
      </c>
      <c r="G1869">
        <f t="shared" si="431"/>
        <v>0.17810218978102194</v>
      </c>
    </row>
    <row r="1870" spans="1:7" outlineLevel="6">
      <c r="A1870" s="20" t="s">
        <v>2048</v>
      </c>
      <c r="B1870" t="s">
        <v>157</v>
      </c>
      <c r="C1870">
        <v>5</v>
      </c>
      <c r="D1870" s="18">
        <v>0</v>
      </c>
      <c r="E1870" s="35">
        <f t="shared" si="442"/>
        <v>4.452554744525548E-4</v>
      </c>
      <c r="G1870">
        <f t="shared" si="431"/>
        <v>0.44525547445255481</v>
      </c>
    </row>
    <row r="1871" spans="1:7" outlineLevel="6">
      <c r="A1871" s="20" t="s">
        <v>2049</v>
      </c>
      <c r="B1871" t="s">
        <v>151</v>
      </c>
      <c r="C1871">
        <v>129</v>
      </c>
      <c r="D1871" s="18">
        <v>0</v>
      </c>
      <c r="E1871" s="35">
        <f t="shared" si="442"/>
        <v>1.1487591240875913E-2</v>
      </c>
      <c r="G1871">
        <f t="shared" ref="G1871:G1910" si="443">E1871*$H$1</f>
        <v>11.487591240875913</v>
      </c>
    </row>
    <row r="1872" spans="1:7" s="30" customFormat="1" outlineLevel="5">
      <c r="A1872" s="29" t="s">
        <v>2050</v>
      </c>
      <c r="B1872" s="30" t="s">
        <v>187</v>
      </c>
      <c r="C1872" s="30">
        <v>120</v>
      </c>
      <c r="D1872" s="31">
        <v>0</v>
      </c>
      <c r="E1872" s="37">
        <v>4.2700000000000002E-2</v>
      </c>
      <c r="F1872" s="81">
        <f>SUM(F1873:F1876)</f>
        <v>0</v>
      </c>
      <c r="G1872" s="81">
        <f>SUM(G1873:G1876)</f>
        <v>42.699999999999996</v>
      </c>
    </row>
    <row r="1873" spans="1:7" outlineLevel="6">
      <c r="A1873" s="20" t="s">
        <v>2051</v>
      </c>
      <c r="B1873" t="s">
        <v>137</v>
      </c>
      <c r="C1873">
        <v>1</v>
      </c>
      <c r="D1873" s="18">
        <v>0</v>
      </c>
      <c r="E1873" s="35">
        <f>$E$1872*C1873/SUM($C$1873:$C$1876)</f>
        <v>3.5E-4</v>
      </c>
      <c r="G1873">
        <f t="shared" si="443"/>
        <v>0.35</v>
      </c>
    </row>
    <row r="1874" spans="1:7" outlineLevel="6">
      <c r="A1874" s="20" t="s">
        <v>2052</v>
      </c>
      <c r="B1874" t="s">
        <v>125</v>
      </c>
      <c r="C1874">
        <v>2</v>
      </c>
      <c r="D1874" s="18">
        <v>0</v>
      </c>
      <c r="E1874" s="35">
        <f t="shared" ref="E1874:E1876" si="444">$E$1872*C1874/SUM($C$1873:$C$1876)</f>
        <v>6.9999999999999999E-4</v>
      </c>
      <c r="G1874">
        <f t="shared" si="443"/>
        <v>0.7</v>
      </c>
    </row>
    <row r="1875" spans="1:7" outlineLevel="6">
      <c r="A1875" s="20" t="s">
        <v>2053</v>
      </c>
      <c r="B1875" t="s">
        <v>157</v>
      </c>
      <c r="C1875">
        <v>5</v>
      </c>
      <c r="D1875" s="18">
        <v>0</v>
      </c>
      <c r="E1875" s="35">
        <f t="shared" si="444"/>
        <v>1.7500000000000003E-3</v>
      </c>
      <c r="G1875">
        <f t="shared" si="443"/>
        <v>1.7500000000000002</v>
      </c>
    </row>
    <row r="1876" spans="1:7" outlineLevel="6">
      <c r="A1876" s="20" t="s">
        <v>2054</v>
      </c>
      <c r="B1876" t="s">
        <v>151</v>
      </c>
      <c r="C1876">
        <v>114</v>
      </c>
      <c r="D1876" s="18">
        <v>0</v>
      </c>
      <c r="E1876" s="35">
        <f t="shared" si="444"/>
        <v>3.9899999999999998E-2</v>
      </c>
      <c r="G1876">
        <f t="shared" si="443"/>
        <v>39.9</v>
      </c>
    </row>
    <row r="1877" spans="1:7" s="30" customFormat="1" outlineLevel="5">
      <c r="A1877" s="29" t="s">
        <v>2055</v>
      </c>
      <c r="B1877" s="30" t="s">
        <v>193</v>
      </c>
      <c r="C1877" s="30">
        <v>120</v>
      </c>
      <c r="D1877" s="31">
        <v>0</v>
      </c>
      <c r="E1877" s="37">
        <v>3.6600000000000001E-2</v>
      </c>
      <c r="F1877" s="81">
        <f>SUM(F1878:F1882)</f>
        <v>0</v>
      </c>
      <c r="G1877" s="81">
        <f>SUM(G1878:G1882)</f>
        <v>36.600000000000009</v>
      </c>
    </row>
    <row r="1878" spans="1:7" outlineLevel="6">
      <c r="A1878" s="20" t="s">
        <v>2056</v>
      </c>
      <c r="B1878" t="s">
        <v>137</v>
      </c>
      <c r="C1878">
        <v>1</v>
      </c>
      <c r="D1878" s="18">
        <v>0</v>
      </c>
      <c r="E1878" s="35">
        <f>$E$1877*C1878/SUM($C$1878:$C$1882)</f>
        <v>2.6911764705882355E-4</v>
      </c>
      <c r="G1878">
        <f t="shared" si="443"/>
        <v>0.26911764705882357</v>
      </c>
    </row>
    <row r="1879" spans="1:7" outlineLevel="6">
      <c r="A1879" s="20" t="s">
        <v>2057</v>
      </c>
      <c r="B1879" t="s">
        <v>125</v>
      </c>
      <c r="C1879">
        <v>2</v>
      </c>
      <c r="D1879" s="18">
        <v>0</v>
      </c>
      <c r="E1879" s="35">
        <f t="shared" ref="E1879:E1882" si="445">$E$1877*C1879/SUM($C$1878:$C$1882)</f>
        <v>5.3823529411764709E-4</v>
      </c>
      <c r="G1879">
        <f t="shared" si="443"/>
        <v>0.53823529411764715</v>
      </c>
    </row>
    <row r="1880" spans="1:7" outlineLevel="6">
      <c r="A1880" s="20" t="s">
        <v>2058</v>
      </c>
      <c r="B1880" t="s">
        <v>197</v>
      </c>
      <c r="C1880">
        <v>5</v>
      </c>
      <c r="D1880" s="18">
        <v>0</v>
      </c>
      <c r="E1880" s="35">
        <f t="shared" si="445"/>
        <v>1.3455882352941175E-3</v>
      </c>
      <c r="G1880">
        <f t="shared" si="443"/>
        <v>1.3455882352941175</v>
      </c>
    </row>
    <row r="1881" spans="1:7" outlineLevel="6">
      <c r="A1881" s="20" t="s">
        <v>2059</v>
      </c>
      <c r="B1881" t="s">
        <v>199</v>
      </c>
      <c r="C1881">
        <v>12</v>
      </c>
      <c r="D1881" s="18">
        <v>0</v>
      </c>
      <c r="E1881" s="35">
        <f t="shared" si="445"/>
        <v>3.2294117647058826E-3</v>
      </c>
      <c r="G1881">
        <f t="shared" si="443"/>
        <v>3.2294117647058824</v>
      </c>
    </row>
    <row r="1882" spans="1:7" outlineLevel="6">
      <c r="A1882" s="20" t="s">
        <v>2060</v>
      </c>
      <c r="B1882" t="s">
        <v>201</v>
      </c>
      <c r="C1882">
        <v>116</v>
      </c>
      <c r="D1882" s="18">
        <v>0</v>
      </c>
      <c r="E1882" s="35">
        <f t="shared" si="445"/>
        <v>3.1217647058823534E-2</v>
      </c>
      <c r="G1882">
        <f t="shared" si="443"/>
        <v>31.217647058823534</v>
      </c>
    </row>
    <row r="1883" spans="1:7" s="30" customFormat="1" outlineLevel="5">
      <c r="A1883" s="29" t="s">
        <v>2061</v>
      </c>
      <c r="B1883" s="30" t="s">
        <v>203</v>
      </c>
      <c r="C1883" s="30">
        <v>75</v>
      </c>
      <c r="D1883" s="31">
        <v>0</v>
      </c>
      <c r="E1883" s="37">
        <v>1.83E-2</v>
      </c>
      <c r="F1883" s="81">
        <f>SUM(F1884:F1887)</f>
        <v>0</v>
      </c>
      <c r="G1883" s="81">
        <f>SUM(G1884:G1887)</f>
        <v>18.299999999999997</v>
      </c>
    </row>
    <row r="1884" spans="1:7" outlineLevel="6">
      <c r="A1884" s="20" t="s">
        <v>2062</v>
      </c>
      <c r="B1884" t="s">
        <v>41</v>
      </c>
      <c r="C1884">
        <v>1</v>
      </c>
      <c r="D1884" s="18">
        <v>0</v>
      </c>
      <c r="E1884" s="35">
        <f>$E$1883*C1884/SUM($C$1884:$C$1887)</f>
        <v>2.4399999999999999E-4</v>
      </c>
      <c r="G1884">
        <f t="shared" si="443"/>
        <v>0.24399999999999999</v>
      </c>
    </row>
    <row r="1885" spans="1:7" outlineLevel="6">
      <c r="A1885" s="20" t="s">
        <v>2063</v>
      </c>
      <c r="B1885" t="s">
        <v>157</v>
      </c>
      <c r="C1885">
        <v>3</v>
      </c>
      <c r="D1885" s="18">
        <v>0</v>
      </c>
      <c r="E1885" s="35">
        <f t="shared" ref="E1885:E1887" si="446">$E$1883*C1885/SUM($C$1884:$C$1887)</f>
        <v>7.3200000000000001E-4</v>
      </c>
      <c r="G1885">
        <f t="shared" si="443"/>
        <v>0.73199999999999998</v>
      </c>
    </row>
    <row r="1886" spans="1:7" outlineLevel="6">
      <c r="A1886" s="20" t="s">
        <v>2064</v>
      </c>
      <c r="B1886" t="s">
        <v>125</v>
      </c>
      <c r="C1886">
        <v>1</v>
      </c>
      <c r="D1886" s="18">
        <v>0</v>
      </c>
      <c r="E1886" s="35">
        <f t="shared" si="446"/>
        <v>2.4399999999999999E-4</v>
      </c>
      <c r="G1886">
        <f t="shared" si="443"/>
        <v>0.24399999999999999</v>
      </c>
    </row>
    <row r="1887" spans="1:7" outlineLevel="6">
      <c r="A1887" s="20" t="s">
        <v>2065</v>
      </c>
      <c r="B1887" t="s">
        <v>151</v>
      </c>
      <c r="C1887">
        <v>70</v>
      </c>
      <c r="D1887" s="18">
        <v>0</v>
      </c>
      <c r="E1887" s="35">
        <f t="shared" si="446"/>
        <v>1.7079999999999998E-2</v>
      </c>
      <c r="G1887">
        <f t="shared" si="443"/>
        <v>17.079999999999998</v>
      </c>
    </row>
    <row r="1888" spans="1:7" s="28" customFormat="1" ht="20.25" outlineLevel="4">
      <c r="A1888" s="67" t="s">
        <v>2066</v>
      </c>
      <c r="B1888" s="68" t="s">
        <v>7</v>
      </c>
      <c r="C1888" s="68">
        <v>120</v>
      </c>
      <c r="D1888" s="69">
        <v>0</v>
      </c>
      <c r="E1888" s="70">
        <v>0.23180000000000001</v>
      </c>
      <c r="F1888" s="70">
        <f>SUM(F1889,F1895)</f>
        <v>0</v>
      </c>
      <c r="G1888" s="70">
        <f>SUM(G1889,G1895)</f>
        <v>231.8</v>
      </c>
    </row>
    <row r="1889" spans="1:7" outlineLevel="5">
      <c r="A1889" s="20" t="s">
        <v>2067</v>
      </c>
      <c r="B1889" t="s">
        <v>210</v>
      </c>
      <c r="C1889">
        <v>105</v>
      </c>
      <c r="D1889" s="18">
        <v>0</v>
      </c>
      <c r="E1889" s="26">
        <v>0.17080000000000001</v>
      </c>
      <c r="F1889" s="81">
        <f>SUM(F1890:F1894)</f>
        <v>0</v>
      </c>
      <c r="G1889" s="81">
        <f>SUM(G1890:G1894)</f>
        <v>170.8</v>
      </c>
    </row>
    <row r="1890" spans="1:7" outlineLevel="6">
      <c r="A1890" s="20" t="s">
        <v>2068</v>
      </c>
      <c r="B1890" t="s">
        <v>137</v>
      </c>
      <c r="C1890">
        <v>1</v>
      </c>
      <c r="D1890" s="18">
        <v>0</v>
      </c>
      <c r="E1890" s="35">
        <f>$E$1889*C1890/SUM($C$1890:$C$1894)</f>
        <v>1.2651851851851852E-3</v>
      </c>
      <c r="G1890">
        <f t="shared" si="443"/>
        <v>1.2651851851851852</v>
      </c>
    </row>
    <row r="1891" spans="1:7" outlineLevel="6">
      <c r="A1891" s="20" t="s">
        <v>2069</v>
      </c>
      <c r="B1891" t="s">
        <v>114</v>
      </c>
      <c r="C1891">
        <v>4</v>
      </c>
      <c r="D1891" s="18">
        <v>0</v>
      </c>
      <c r="E1891" s="35">
        <f t="shared" ref="E1891:E1894" si="447">$E$1889*C1891/SUM($C$1890:$C$1894)</f>
        <v>5.0607407407407407E-3</v>
      </c>
      <c r="G1891">
        <f t="shared" si="443"/>
        <v>5.0607407407407408</v>
      </c>
    </row>
    <row r="1892" spans="1:7" outlineLevel="6">
      <c r="A1892" s="20" t="s">
        <v>2070</v>
      </c>
      <c r="B1892" t="s">
        <v>214</v>
      </c>
      <c r="C1892">
        <v>88</v>
      </c>
      <c r="D1892" s="18">
        <v>0</v>
      </c>
      <c r="E1892" s="35">
        <f t="shared" si="447"/>
        <v>0.11133629629629629</v>
      </c>
      <c r="G1892">
        <f t="shared" si="443"/>
        <v>111.3362962962963</v>
      </c>
    </row>
    <row r="1893" spans="1:7" outlineLevel="6">
      <c r="A1893" s="20" t="s">
        <v>2071</v>
      </c>
      <c r="B1893" t="s">
        <v>216</v>
      </c>
      <c r="C1893">
        <v>20</v>
      </c>
      <c r="D1893" s="18">
        <v>0</v>
      </c>
      <c r="E1893" s="35">
        <f t="shared" si="447"/>
        <v>2.5303703703703707E-2</v>
      </c>
      <c r="G1893">
        <f t="shared" si="443"/>
        <v>25.303703703703707</v>
      </c>
    </row>
    <row r="1894" spans="1:7" outlineLevel="6">
      <c r="A1894" s="20" t="s">
        <v>2072</v>
      </c>
      <c r="B1894" t="s">
        <v>218</v>
      </c>
      <c r="C1894">
        <v>22</v>
      </c>
      <c r="D1894" s="18">
        <v>0</v>
      </c>
      <c r="E1894" s="35">
        <f t="shared" si="447"/>
        <v>2.7834074074074074E-2</v>
      </c>
      <c r="G1894">
        <f t="shared" si="443"/>
        <v>27.834074074074074</v>
      </c>
    </row>
    <row r="1895" spans="1:7" s="30" customFormat="1" outlineLevel="5">
      <c r="A1895" s="29" t="s">
        <v>2073</v>
      </c>
      <c r="B1895" s="30" t="s">
        <v>220</v>
      </c>
      <c r="C1895" s="30">
        <v>120</v>
      </c>
      <c r="D1895" s="31">
        <v>0</v>
      </c>
      <c r="E1895" s="37">
        <v>6.0999999999999999E-2</v>
      </c>
      <c r="F1895" s="81">
        <f>SUM(F1896:F1903)</f>
        <v>0</v>
      </c>
      <c r="G1895" s="81">
        <f>SUM(G1896:G1903)</f>
        <v>61</v>
      </c>
    </row>
    <row r="1896" spans="1:7" outlineLevel="6">
      <c r="A1896" s="20" t="s">
        <v>2074</v>
      </c>
      <c r="B1896" t="s">
        <v>137</v>
      </c>
      <c r="C1896">
        <v>1</v>
      </c>
      <c r="D1896" s="18">
        <v>0</v>
      </c>
      <c r="E1896" s="35">
        <f>$E$1895*C1896/SUM($C$1896:$C$1903)</f>
        <v>2.652173913043478E-4</v>
      </c>
      <c r="G1896">
        <f t="shared" si="443"/>
        <v>0.26521739130434779</v>
      </c>
    </row>
    <row r="1897" spans="1:7" outlineLevel="6">
      <c r="A1897" s="20" t="s">
        <v>2075</v>
      </c>
      <c r="B1897" t="s">
        <v>157</v>
      </c>
      <c r="C1897">
        <v>47</v>
      </c>
      <c r="D1897" s="18">
        <v>0</v>
      </c>
      <c r="E1897" s="35">
        <f t="shared" ref="E1897:E1903" si="448">$E$1895*C1897/SUM($C$1896:$C$1903)</f>
        <v>1.2465217391304347E-2</v>
      </c>
      <c r="G1897">
        <f t="shared" si="443"/>
        <v>12.465217391304348</v>
      </c>
    </row>
    <row r="1898" spans="1:7" outlineLevel="6">
      <c r="A1898" s="20" t="s">
        <v>2076</v>
      </c>
      <c r="B1898" t="s">
        <v>125</v>
      </c>
      <c r="C1898">
        <v>2</v>
      </c>
      <c r="D1898" s="18">
        <v>0</v>
      </c>
      <c r="E1898" s="35">
        <f t="shared" si="448"/>
        <v>5.3043478260869561E-4</v>
      </c>
      <c r="G1898">
        <f t="shared" si="443"/>
        <v>0.53043478260869559</v>
      </c>
    </row>
    <row r="1899" spans="1:7" outlineLevel="6">
      <c r="A1899" s="20" t="s">
        <v>2077</v>
      </c>
      <c r="B1899" t="s">
        <v>225</v>
      </c>
      <c r="C1899">
        <v>40</v>
      </c>
      <c r="D1899" s="18">
        <v>0</v>
      </c>
      <c r="E1899" s="35">
        <f t="shared" si="448"/>
        <v>1.0608695652173913E-2</v>
      </c>
      <c r="G1899">
        <f t="shared" si="443"/>
        <v>10.608695652173914</v>
      </c>
    </row>
    <row r="1900" spans="1:7" outlineLevel="6">
      <c r="A1900" s="20" t="s">
        <v>2078</v>
      </c>
      <c r="B1900" t="s">
        <v>227</v>
      </c>
      <c r="C1900">
        <v>25</v>
      </c>
      <c r="D1900" s="18">
        <v>0</v>
      </c>
      <c r="E1900" s="35">
        <f t="shared" si="448"/>
        <v>6.630434782608695E-3</v>
      </c>
      <c r="G1900">
        <f t="shared" si="443"/>
        <v>6.6304347826086953</v>
      </c>
    </row>
    <row r="1901" spans="1:7" outlineLevel="6">
      <c r="A1901" s="20" t="s">
        <v>2079</v>
      </c>
      <c r="B1901" t="s">
        <v>229</v>
      </c>
      <c r="C1901">
        <v>15</v>
      </c>
      <c r="D1901" s="18">
        <v>0</v>
      </c>
      <c r="E1901" s="35">
        <f t="shared" si="448"/>
        <v>3.9782608695652175E-3</v>
      </c>
      <c r="G1901">
        <f t="shared" si="443"/>
        <v>3.9782608695652177</v>
      </c>
    </row>
    <row r="1902" spans="1:7" outlineLevel="6">
      <c r="A1902" s="20" t="s">
        <v>2080</v>
      </c>
      <c r="B1902" t="s">
        <v>231</v>
      </c>
      <c r="C1902">
        <v>12</v>
      </c>
      <c r="D1902" s="18">
        <v>0</v>
      </c>
      <c r="E1902" s="35">
        <f t="shared" si="448"/>
        <v>3.1826086956521739E-3</v>
      </c>
      <c r="G1902">
        <f t="shared" si="443"/>
        <v>3.1826086956521737</v>
      </c>
    </row>
    <row r="1903" spans="1:7" outlineLevel="6">
      <c r="A1903" s="20" t="s">
        <v>2081</v>
      </c>
      <c r="B1903" t="s">
        <v>233</v>
      </c>
      <c r="C1903">
        <v>88</v>
      </c>
      <c r="D1903" s="18">
        <v>0</v>
      </c>
      <c r="E1903" s="35">
        <f t="shared" si="448"/>
        <v>2.3339130434782609E-2</v>
      </c>
      <c r="G1903">
        <f t="shared" si="443"/>
        <v>23.339130434782607</v>
      </c>
    </row>
    <row r="1904" spans="1:7" s="28" customFormat="1" ht="20.25" outlineLevel="4">
      <c r="A1904" s="67" t="s">
        <v>2082</v>
      </c>
      <c r="B1904" s="68" t="s">
        <v>8</v>
      </c>
      <c r="C1904" s="68">
        <v>135</v>
      </c>
      <c r="D1904" s="69">
        <v>0</v>
      </c>
      <c r="E1904" s="70">
        <v>0.25009999999999999</v>
      </c>
      <c r="F1904" s="70">
        <f>SUM(F1905:F1910)</f>
        <v>0</v>
      </c>
      <c r="G1904" s="70">
        <f>SUM(G1905:G1910)</f>
        <v>250.1</v>
      </c>
    </row>
    <row r="1905" spans="1:8" outlineLevel="5">
      <c r="A1905" s="20" t="s">
        <v>2083</v>
      </c>
      <c r="B1905" t="s">
        <v>137</v>
      </c>
      <c r="C1905">
        <v>2</v>
      </c>
      <c r="D1905" s="18">
        <v>0</v>
      </c>
      <c r="E1905" s="35">
        <f>$E$1904*C1905/SUM($C$1905:$C$1910)</f>
        <v>3.0132530120481928E-3</v>
      </c>
      <c r="F1905" s="1">
        <f t="shared" ref="F1905:F1910" si="449">D1905*E1905</f>
        <v>0</v>
      </c>
      <c r="G1905">
        <f t="shared" si="443"/>
        <v>3.0132530120481928</v>
      </c>
    </row>
    <row r="1906" spans="1:8" outlineLevel="5">
      <c r="A1906" s="20" t="s">
        <v>2084</v>
      </c>
      <c r="B1906" t="s">
        <v>237</v>
      </c>
      <c r="C1906">
        <v>20</v>
      </c>
      <c r="D1906" s="18">
        <v>0</v>
      </c>
      <c r="E1906" s="35">
        <f t="shared" ref="E1906:E1910" si="450">$E$1904*C1906/SUM($C$1905:$C$1910)</f>
        <v>3.0132530120481928E-2</v>
      </c>
      <c r="F1906" s="1">
        <f t="shared" si="449"/>
        <v>0</v>
      </c>
      <c r="G1906">
        <f t="shared" si="443"/>
        <v>30.132530120481928</v>
      </c>
    </row>
    <row r="1907" spans="1:8" outlineLevel="5">
      <c r="A1907" s="20" t="s">
        <v>2085</v>
      </c>
      <c r="B1907" t="s">
        <v>239</v>
      </c>
      <c r="C1907">
        <v>10</v>
      </c>
      <c r="D1907" s="18">
        <v>0</v>
      </c>
      <c r="E1907" s="35">
        <f t="shared" si="450"/>
        <v>1.5066265060240964E-2</v>
      </c>
      <c r="F1907" s="1">
        <f t="shared" si="449"/>
        <v>0</v>
      </c>
      <c r="G1907">
        <f t="shared" si="443"/>
        <v>15.066265060240964</v>
      </c>
    </row>
    <row r="1908" spans="1:8" outlineLevel="5">
      <c r="A1908" s="20" t="s">
        <v>2086</v>
      </c>
      <c r="B1908" t="s">
        <v>241</v>
      </c>
      <c r="C1908">
        <v>5</v>
      </c>
      <c r="D1908" s="18">
        <v>0</v>
      </c>
      <c r="E1908" s="35">
        <f t="shared" si="450"/>
        <v>7.5331325301204819E-3</v>
      </c>
      <c r="F1908" s="1">
        <f t="shared" si="449"/>
        <v>0</v>
      </c>
      <c r="G1908">
        <f t="shared" si="443"/>
        <v>7.5331325301204819</v>
      </c>
    </row>
    <row r="1909" spans="1:8" outlineLevel="5">
      <c r="A1909" s="20" t="s">
        <v>2087</v>
      </c>
      <c r="B1909" t="s">
        <v>243</v>
      </c>
      <c r="C1909">
        <v>12</v>
      </c>
      <c r="D1909" s="18">
        <v>0</v>
      </c>
      <c r="E1909" s="35">
        <f t="shared" si="450"/>
        <v>1.8079518072289157E-2</v>
      </c>
      <c r="F1909" s="1">
        <f t="shared" si="449"/>
        <v>0</v>
      </c>
      <c r="G1909">
        <f t="shared" si="443"/>
        <v>18.079518072289158</v>
      </c>
    </row>
    <row r="1910" spans="1:8" outlineLevel="5">
      <c r="A1910" s="20" t="s">
        <v>2088</v>
      </c>
      <c r="B1910" t="s">
        <v>245</v>
      </c>
      <c r="C1910">
        <v>117</v>
      </c>
      <c r="D1910" s="18">
        <v>0</v>
      </c>
      <c r="E1910" s="35">
        <f t="shared" si="450"/>
        <v>0.17627530120481927</v>
      </c>
      <c r="F1910" s="1">
        <f t="shared" si="449"/>
        <v>0</v>
      </c>
      <c r="G1910">
        <f t="shared" si="443"/>
        <v>176.27530120481927</v>
      </c>
    </row>
    <row r="1911" spans="1:8" s="28" customFormat="1" ht="20.25" outlineLevel="4">
      <c r="A1911" s="67" t="s">
        <v>2089</v>
      </c>
      <c r="B1911" s="68" t="s">
        <v>9</v>
      </c>
      <c r="C1911" s="68">
        <v>225</v>
      </c>
      <c r="D1911" s="69">
        <v>0</v>
      </c>
      <c r="E1911" s="70">
        <v>0.75029999999999997</v>
      </c>
      <c r="F1911" s="70">
        <f>SUM(F1912,F1939,F1980)</f>
        <v>0</v>
      </c>
      <c r="G1911" s="70">
        <f>SUM(G1912,G1939,G1980)</f>
        <v>754.74622222222229</v>
      </c>
      <c r="H1911" s="28">
        <v>0.50019999999999998</v>
      </c>
    </row>
    <row r="1912" spans="1:8" outlineLevel="5">
      <c r="A1912" s="20" t="s">
        <v>2090</v>
      </c>
      <c r="B1912" t="s">
        <v>248</v>
      </c>
      <c r="C1912">
        <v>210</v>
      </c>
      <c r="D1912" s="18">
        <v>0</v>
      </c>
      <c r="E1912" s="26">
        <f>C1912*$H$1911/($C$1912+$C$1939)</f>
        <v>0.25009999999999999</v>
      </c>
      <c r="F1912" s="1">
        <f t="shared" ref="F1911:F1912" si="451">D1912*E1912</f>
        <v>0</v>
      </c>
      <c r="G1912" s="72">
        <f>SUM(G1913,G1932)</f>
        <v>250.10000000000005</v>
      </c>
    </row>
    <row r="1913" spans="1:8" outlineLevel="6">
      <c r="A1913" s="20" t="s">
        <v>2091</v>
      </c>
      <c r="B1913" t="s">
        <v>250</v>
      </c>
      <c r="C1913">
        <v>150</v>
      </c>
      <c r="D1913" s="18">
        <v>0</v>
      </c>
      <c r="E1913" s="26">
        <f>C1913*$E$1912/($C$1913+$C$1932)</f>
        <v>0.16673333333333334</v>
      </c>
      <c r="G1913" s="72">
        <f>SUM(G1914:G1931)</f>
        <v>166.73333333333338</v>
      </c>
    </row>
    <row r="1914" spans="1:8" outlineLevel="7">
      <c r="A1914" s="20" t="s">
        <v>2092</v>
      </c>
      <c r="B1914" t="s">
        <v>137</v>
      </c>
      <c r="C1914">
        <v>1</v>
      </c>
      <c r="D1914" s="18">
        <v>0</v>
      </c>
      <c r="E1914" s="35">
        <f>$E$1913*C1914/SUM($C$1914:$C$1931)</f>
        <v>3.0876543209876548E-4</v>
      </c>
      <c r="G1914">
        <f t="shared" ref="G1914:G1977" si="452">E1914*$H$1</f>
        <v>0.3087654320987655</v>
      </c>
    </row>
    <row r="1915" spans="1:8" outlineLevel="7">
      <c r="A1915" s="20" t="s">
        <v>2093</v>
      </c>
      <c r="B1915" t="s">
        <v>125</v>
      </c>
      <c r="C1915">
        <v>3</v>
      </c>
      <c r="D1915" s="18">
        <v>0</v>
      </c>
      <c r="E1915" s="35">
        <f t="shared" ref="E1915:E1931" si="453">$E$1913*C1915/SUM($C$1914:$C$1931)</f>
        <v>9.2629629629629626E-4</v>
      </c>
      <c r="G1915">
        <f t="shared" si="452"/>
        <v>0.92629629629629628</v>
      </c>
    </row>
    <row r="1916" spans="1:8" outlineLevel="7">
      <c r="A1916" s="20" t="s">
        <v>2094</v>
      </c>
      <c r="B1916" t="s">
        <v>254</v>
      </c>
      <c r="C1916">
        <v>10</v>
      </c>
      <c r="D1916" s="18">
        <v>0</v>
      </c>
      <c r="E1916" s="35">
        <f t="shared" si="453"/>
        <v>3.0876543209876549E-3</v>
      </c>
      <c r="G1916">
        <f t="shared" si="452"/>
        <v>3.0876543209876548</v>
      </c>
    </row>
    <row r="1917" spans="1:8" outlineLevel="7">
      <c r="A1917" s="20" t="s">
        <v>2095</v>
      </c>
      <c r="B1917" t="s">
        <v>256</v>
      </c>
      <c r="C1917">
        <v>15</v>
      </c>
      <c r="D1917" s="18">
        <v>0</v>
      </c>
      <c r="E1917" s="35">
        <f t="shared" si="453"/>
        <v>4.6314814814814821E-3</v>
      </c>
      <c r="G1917">
        <f t="shared" si="452"/>
        <v>4.6314814814814822</v>
      </c>
    </row>
    <row r="1918" spans="1:8" outlineLevel="7">
      <c r="A1918" s="20" t="s">
        <v>2096</v>
      </c>
      <c r="B1918" t="s">
        <v>258</v>
      </c>
      <c r="C1918">
        <v>35</v>
      </c>
      <c r="D1918" s="18">
        <v>0</v>
      </c>
      <c r="E1918" s="35">
        <f t="shared" si="453"/>
        <v>1.0806790123456792E-2</v>
      </c>
      <c r="G1918">
        <f t="shared" si="452"/>
        <v>10.806790123456793</v>
      </c>
    </row>
    <row r="1919" spans="1:8" outlineLevel="7">
      <c r="A1919" s="20" t="s">
        <v>2097</v>
      </c>
      <c r="B1919" t="s">
        <v>260</v>
      </c>
      <c r="C1919">
        <v>30</v>
      </c>
      <c r="D1919" s="18">
        <v>0</v>
      </c>
      <c r="E1919" s="35">
        <f t="shared" si="453"/>
        <v>9.2629629629629642E-3</v>
      </c>
      <c r="G1919">
        <f t="shared" si="452"/>
        <v>9.2629629629629644</v>
      </c>
    </row>
    <row r="1920" spans="1:8" outlineLevel="7">
      <c r="A1920" s="20" t="s">
        <v>2098</v>
      </c>
      <c r="B1920" t="s">
        <v>262</v>
      </c>
      <c r="C1920">
        <v>36</v>
      </c>
      <c r="D1920" s="18">
        <v>0</v>
      </c>
      <c r="E1920" s="35">
        <f t="shared" si="453"/>
        <v>1.1115555555555557E-2</v>
      </c>
      <c r="G1920">
        <f t="shared" si="452"/>
        <v>11.115555555555558</v>
      </c>
    </row>
    <row r="1921" spans="1:7" outlineLevel="7">
      <c r="A1921" s="20" t="s">
        <v>2099</v>
      </c>
      <c r="B1921" t="s">
        <v>264</v>
      </c>
      <c r="C1921">
        <v>26</v>
      </c>
      <c r="D1921" s="18">
        <v>0</v>
      </c>
      <c r="E1921" s="35">
        <f t="shared" si="453"/>
        <v>8.027901234567902E-3</v>
      </c>
      <c r="G1921">
        <f t="shared" si="452"/>
        <v>8.0279012345679028</v>
      </c>
    </row>
    <row r="1922" spans="1:7" outlineLevel="7">
      <c r="A1922" s="20" t="s">
        <v>2100</v>
      </c>
      <c r="B1922" t="s">
        <v>266</v>
      </c>
      <c r="C1922">
        <v>50</v>
      </c>
      <c r="D1922" s="18">
        <v>0</v>
      </c>
      <c r="E1922" s="35">
        <f t="shared" si="453"/>
        <v>1.5438271604938273E-2</v>
      </c>
      <c r="G1922">
        <f t="shared" si="452"/>
        <v>15.438271604938272</v>
      </c>
    </row>
    <row r="1923" spans="1:7" outlineLevel="7">
      <c r="A1923" s="20" t="s">
        <v>2101</v>
      </c>
      <c r="B1923" t="s">
        <v>268</v>
      </c>
      <c r="C1923">
        <v>40</v>
      </c>
      <c r="D1923" s="18">
        <v>0</v>
      </c>
      <c r="E1923" s="35">
        <f t="shared" si="453"/>
        <v>1.2350617283950619E-2</v>
      </c>
      <c r="G1923">
        <f t="shared" si="452"/>
        <v>12.350617283950619</v>
      </c>
    </row>
    <row r="1924" spans="1:7" outlineLevel="7">
      <c r="A1924" s="20" t="s">
        <v>2102</v>
      </c>
      <c r="B1924" t="s">
        <v>270</v>
      </c>
      <c r="C1924">
        <v>55</v>
      </c>
      <c r="D1924" s="18">
        <v>0</v>
      </c>
      <c r="E1924" s="35">
        <f t="shared" si="453"/>
        <v>1.6982098765432101E-2</v>
      </c>
      <c r="G1924">
        <f t="shared" si="452"/>
        <v>16.982098765432102</v>
      </c>
    </row>
    <row r="1925" spans="1:7" outlineLevel="7">
      <c r="A1925" s="20" t="s">
        <v>2103</v>
      </c>
      <c r="B1925" t="s">
        <v>272</v>
      </c>
      <c r="C1925">
        <v>22</v>
      </c>
      <c r="D1925" s="18">
        <v>0</v>
      </c>
      <c r="E1925" s="35">
        <f t="shared" si="453"/>
        <v>6.7928395061728399E-3</v>
      </c>
      <c r="G1925">
        <f t="shared" si="452"/>
        <v>6.7928395061728395</v>
      </c>
    </row>
    <row r="1926" spans="1:7" outlineLevel="7">
      <c r="A1926" s="20" t="s">
        <v>2104</v>
      </c>
      <c r="B1926" t="s">
        <v>274</v>
      </c>
      <c r="C1926">
        <v>27</v>
      </c>
      <c r="D1926" s="18">
        <v>0</v>
      </c>
      <c r="E1926" s="35">
        <f t="shared" si="453"/>
        <v>8.3366666666666676E-3</v>
      </c>
      <c r="G1926">
        <f t="shared" si="452"/>
        <v>8.3366666666666678</v>
      </c>
    </row>
    <row r="1927" spans="1:7" outlineLevel="7">
      <c r="A1927" s="20" t="s">
        <v>2105</v>
      </c>
      <c r="B1927" t="s">
        <v>276</v>
      </c>
      <c r="C1927">
        <v>15</v>
      </c>
      <c r="D1927" s="18">
        <v>0</v>
      </c>
      <c r="E1927" s="35">
        <f t="shared" si="453"/>
        <v>4.6314814814814821E-3</v>
      </c>
      <c r="G1927">
        <f t="shared" si="452"/>
        <v>4.6314814814814822</v>
      </c>
    </row>
    <row r="1928" spans="1:7" outlineLevel="7">
      <c r="A1928" s="20" t="s">
        <v>2106</v>
      </c>
      <c r="B1928" t="s">
        <v>278</v>
      </c>
      <c r="C1928">
        <v>15</v>
      </c>
      <c r="D1928" s="18">
        <v>0</v>
      </c>
      <c r="E1928" s="35">
        <f t="shared" si="453"/>
        <v>4.6314814814814821E-3</v>
      </c>
      <c r="G1928">
        <f t="shared" si="452"/>
        <v>4.6314814814814822</v>
      </c>
    </row>
    <row r="1929" spans="1:7" outlineLevel="7">
      <c r="A1929" s="20" t="s">
        <v>2107</v>
      </c>
      <c r="B1929" t="s">
        <v>280</v>
      </c>
      <c r="C1929">
        <v>10</v>
      </c>
      <c r="D1929" s="18">
        <v>0</v>
      </c>
      <c r="E1929" s="35">
        <f t="shared" si="453"/>
        <v>3.0876543209876549E-3</v>
      </c>
      <c r="G1929">
        <f t="shared" si="452"/>
        <v>3.0876543209876548</v>
      </c>
    </row>
    <row r="1930" spans="1:7" outlineLevel="7">
      <c r="A1930" s="20" t="s">
        <v>2108</v>
      </c>
      <c r="B1930" t="s">
        <v>282</v>
      </c>
      <c r="C1930">
        <v>7</v>
      </c>
      <c r="D1930" s="18">
        <v>0</v>
      </c>
      <c r="E1930" s="35">
        <f t="shared" si="453"/>
        <v>2.1613580246913583E-3</v>
      </c>
      <c r="G1930">
        <f t="shared" si="452"/>
        <v>2.1613580246913582</v>
      </c>
    </row>
    <row r="1931" spans="1:7" outlineLevel="7">
      <c r="A1931" s="20" t="s">
        <v>2109</v>
      </c>
      <c r="B1931" t="s">
        <v>284</v>
      </c>
      <c r="C1931">
        <v>143</v>
      </c>
      <c r="D1931" s="18">
        <v>0</v>
      </c>
      <c r="E1931" s="35">
        <f t="shared" si="453"/>
        <v>4.415345679012346E-2</v>
      </c>
      <c r="G1931">
        <f t="shared" si="452"/>
        <v>44.153456790123464</v>
      </c>
    </row>
    <row r="1932" spans="1:7" s="33" customFormat="1" outlineLevel="6">
      <c r="A1932" s="32" t="s">
        <v>2110</v>
      </c>
      <c r="B1932" s="33" t="s">
        <v>286</v>
      </c>
      <c r="C1932" s="33">
        <v>75</v>
      </c>
      <c r="D1932" s="34">
        <v>0</v>
      </c>
      <c r="E1932" s="26">
        <f>C1932*$E$1912/($C$1913+$C$1932)</f>
        <v>8.3366666666666672E-2</v>
      </c>
      <c r="G1932" s="72">
        <f>SUM(G1933:G1938)</f>
        <v>83.366666666666674</v>
      </c>
    </row>
    <row r="1933" spans="1:7" outlineLevel="7">
      <c r="A1933" s="20" t="s">
        <v>2111</v>
      </c>
      <c r="B1933" t="s">
        <v>137</v>
      </c>
      <c r="C1933">
        <v>1</v>
      </c>
      <c r="D1933" s="18">
        <v>0</v>
      </c>
      <c r="E1933" s="35">
        <f>$E$1932*C1933/SUM($C$1933:$C$1938)</f>
        <v>7.7191358024691361E-4</v>
      </c>
      <c r="G1933">
        <f t="shared" si="452"/>
        <v>0.77191358024691359</v>
      </c>
    </row>
    <row r="1934" spans="1:7" outlineLevel="7">
      <c r="A1934" s="20" t="s">
        <v>2112</v>
      </c>
      <c r="B1934" t="s">
        <v>125</v>
      </c>
      <c r="C1934">
        <v>1</v>
      </c>
      <c r="D1934" s="18">
        <v>0</v>
      </c>
      <c r="E1934" s="35">
        <f t="shared" ref="E1934:E1938" si="454">$E$1932*C1934/SUM($C$1933:$C$1938)</f>
        <v>7.7191358024691361E-4</v>
      </c>
      <c r="G1934">
        <f t="shared" si="452"/>
        <v>0.77191358024691359</v>
      </c>
    </row>
    <row r="1935" spans="1:7" outlineLevel="7">
      <c r="A1935" s="20" t="s">
        <v>2113</v>
      </c>
      <c r="B1935" t="s">
        <v>254</v>
      </c>
      <c r="C1935">
        <v>3</v>
      </c>
      <c r="D1935" s="18">
        <v>0</v>
      </c>
      <c r="E1935" s="35">
        <f t="shared" si="454"/>
        <v>2.3157407407407406E-3</v>
      </c>
      <c r="G1935">
        <f t="shared" si="452"/>
        <v>2.3157407407407407</v>
      </c>
    </row>
    <row r="1936" spans="1:7" outlineLevel="7">
      <c r="A1936" s="20" t="s">
        <v>2114</v>
      </c>
      <c r="B1936" t="s">
        <v>291</v>
      </c>
      <c r="C1936">
        <v>15</v>
      </c>
      <c r="D1936" s="18">
        <v>0</v>
      </c>
      <c r="E1936" s="35">
        <f t="shared" si="454"/>
        <v>1.1578703703703706E-2</v>
      </c>
      <c r="G1936">
        <f t="shared" si="452"/>
        <v>11.578703703703706</v>
      </c>
    </row>
    <row r="1937" spans="1:7" outlineLevel="7">
      <c r="A1937" s="20" t="s">
        <v>2115</v>
      </c>
      <c r="B1937" t="s">
        <v>293</v>
      </c>
      <c r="C1937">
        <v>15</v>
      </c>
      <c r="D1937" s="18">
        <v>0</v>
      </c>
      <c r="E1937" s="35">
        <f t="shared" si="454"/>
        <v>1.1578703703703706E-2</v>
      </c>
      <c r="G1937">
        <f t="shared" si="452"/>
        <v>11.578703703703706</v>
      </c>
    </row>
    <row r="1938" spans="1:7" outlineLevel="7">
      <c r="A1938" s="20" t="s">
        <v>2116</v>
      </c>
      <c r="B1938" t="s">
        <v>295</v>
      </c>
      <c r="C1938">
        <v>73</v>
      </c>
      <c r="D1938" s="18">
        <v>0</v>
      </c>
      <c r="E1938" s="35">
        <f t="shared" si="454"/>
        <v>5.6349691358024694E-2</v>
      </c>
      <c r="G1938">
        <f t="shared" si="452"/>
        <v>56.349691358024693</v>
      </c>
    </row>
    <row r="1939" spans="1:7" s="30" customFormat="1" outlineLevel="5">
      <c r="A1939" s="29" t="s">
        <v>2117</v>
      </c>
      <c r="B1939" s="30" t="s">
        <v>297</v>
      </c>
      <c r="C1939" s="30">
        <v>210</v>
      </c>
      <c r="D1939" s="31">
        <v>0</v>
      </c>
      <c r="E1939" s="26">
        <f>C1939*$H$1911/($C$1912+$C$1939)</f>
        <v>0.25009999999999999</v>
      </c>
      <c r="F1939" s="1">
        <f t="shared" ref="F1939" si="455">D1939*E1939</f>
        <v>0</v>
      </c>
      <c r="G1939" s="72">
        <f>SUM(G1940,G1963)</f>
        <v>254.54622222222224</v>
      </c>
    </row>
    <row r="1940" spans="1:7" outlineLevel="6">
      <c r="A1940" s="20" t="s">
        <v>2118</v>
      </c>
      <c r="B1940" t="s">
        <v>250</v>
      </c>
      <c r="C1940">
        <v>150</v>
      </c>
      <c r="D1940" s="18">
        <v>0</v>
      </c>
      <c r="E1940" s="26">
        <f>C1940*$E$1912/($C$1913+$C$1932)</f>
        <v>0.16673333333333334</v>
      </c>
      <c r="G1940" s="72">
        <f>SUM(G1941,G1950)</f>
        <v>166.73333333333335</v>
      </c>
    </row>
    <row r="1941" spans="1:7" outlineLevel="7">
      <c r="A1941" s="20" t="s">
        <v>2119</v>
      </c>
      <c r="B1941" t="s">
        <v>300</v>
      </c>
      <c r="C1941">
        <v>46</v>
      </c>
      <c r="D1941" s="18">
        <v>0</v>
      </c>
      <c r="E1941" s="26">
        <f>C1941*$E$1940/($C$1941+$C$1950)</f>
        <v>3.913129251700681E-2</v>
      </c>
      <c r="G1941" s="72">
        <f>SUM(G1942:G1949)</f>
        <v>39.131292517006813</v>
      </c>
    </row>
    <row r="1942" spans="1:7" outlineLevel="7">
      <c r="A1942" s="20" t="s">
        <v>2120</v>
      </c>
      <c r="B1942" t="s">
        <v>137</v>
      </c>
      <c r="C1942">
        <v>1</v>
      </c>
      <c r="D1942" s="18">
        <v>0</v>
      </c>
      <c r="E1942" s="35">
        <f>$E$1941*C1942/SUM($C$1942:$C$1949)</f>
        <v>3.8743853977234465E-4</v>
      </c>
      <c r="G1942">
        <f t="shared" si="452"/>
        <v>0.38743853977234466</v>
      </c>
    </row>
    <row r="1943" spans="1:7" outlineLevel="7">
      <c r="A1943" s="20" t="s">
        <v>2121</v>
      </c>
      <c r="B1943" t="s">
        <v>125</v>
      </c>
      <c r="C1943">
        <v>2</v>
      </c>
      <c r="D1943" s="18">
        <v>0</v>
      </c>
      <c r="E1943" s="35">
        <f t="shared" ref="E1943:E1949" si="456">$E$1941*C1943/SUM($C$1942:$C$1949)</f>
        <v>7.7487707954468929E-4</v>
      </c>
      <c r="G1943">
        <f t="shared" si="452"/>
        <v>0.77487707954468932</v>
      </c>
    </row>
    <row r="1944" spans="1:7" outlineLevel="7">
      <c r="A1944" s="20" t="s">
        <v>2122</v>
      </c>
      <c r="B1944" t="s">
        <v>254</v>
      </c>
      <c r="C1944">
        <v>5</v>
      </c>
      <c r="D1944" s="18">
        <v>0</v>
      </c>
      <c r="E1944" s="35">
        <f t="shared" si="456"/>
        <v>1.9371926988617234E-3</v>
      </c>
      <c r="G1944">
        <f t="shared" si="452"/>
        <v>1.9371926988617234</v>
      </c>
    </row>
    <row r="1945" spans="1:7" outlineLevel="7">
      <c r="A1945" s="20" t="s">
        <v>2123</v>
      </c>
      <c r="B1945" t="s">
        <v>305</v>
      </c>
      <c r="C1945">
        <v>27</v>
      </c>
      <c r="D1945" s="18">
        <v>0</v>
      </c>
      <c r="E1945" s="35">
        <f t="shared" si="456"/>
        <v>1.0460840573853306E-2</v>
      </c>
      <c r="G1945">
        <f t="shared" si="452"/>
        <v>10.460840573853305</v>
      </c>
    </row>
    <row r="1946" spans="1:7" outlineLevel="7">
      <c r="A1946" s="20" t="s">
        <v>2124</v>
      </c>
      <c r="B1946" t="s">
        <v>307</v>
      </c>
      <c r="C1946">
        <v>15</v>
      </c>
      <c r="D1946" s="18">
        <v>0</v>
      </c>
      <c r="E1946" s="35">
        <f t="shared" si="456"/>
        <v>5.8115780965851691E-3</v>
      </c>
      <c r="G1946">
        <f t="shared" si="452"/>
        <v>5.8115780965851691</v>
      </c>
    </row>
    <row r="1947" spans="1:7" outlineLevel="7">
      <c r="A1947" s="20" t="s">
        <v>2125</v>
      </c>
      <c r="B1947" t="s">
        <v>309</v>
      </c>
      <c r="C1947">
        <v>17</v>
      </c>
      <c r="D1947" s="18">
        <v>0</v>
      </c>
      <c r="E1947" s="35">
        <f t="shared" si="456"/>
        <v>6.5864551761298596E-3</v>
      </c>
      <c r="G1947">
        <f t="shared" si="452"/>
        <v>6.58645517612986</v>
      </c>
    </row>
    <row r="1948" spans="1:7" outlineLevel="7">
      <c r="A1948" s="20" t="s">
        <v>2126</v>
      </c>
      <c r="B1948" t="s">
        <v>311</v>
      </c>
      <c r="C1948">
        <v>25</v>
      </c>
      <c r="D1948" s="18">
        <v>0</v>
      </c>
      <c r="E1948" s="35">
        <f t="shared" si="456"/>
        <v>9.6859634943086172E-3</v>
      </c>
      <c r="G1948">
        <f t="shared" si="452"/>
        <v>9.6859634943086164</v>
      </c>
    </row>
    <row r="1949" spans="1:7" outlineLevel="7">
      <c r="A1949" s="20" t="s">
        <v>2127</v>
      </c>
      <c r="B1949" t="s">
        <v>313</v>
      </c>
      <c r="C1949">
        <v>9</v>
      </c>
      <c r="D1949" s="18">
        <v>0</v>
      </c>
      <c r="E1949" s="35">
        <f t="shared" si="456"/>
        <v>3.486946857951102E-3</v>
      </c>
      <c r="G1949">
        <f t="shared" si="452"/>
        <v>3.4869468579511018</v>
      </c>
    </row>
    <row r="1950" spans="1:7" outlineLevel="7">
      <c r="A1950" s="20" t="s">
        <v>2128</v>
      </c>
      <c r="B1950" t="s">
        <v>315</v>
      </c>
      <c r="C1950">
        <v>150</v>
      </c>
      <c r="D1950" s="18">
        <v>0</v>
      </c>
      <c r="E1950" s="26">
        <f>C1950*$E$1940/($C$1941+$C$1950)</f>
        <v>0.12760204081632653</v>
      </c>
      <c r="G1950" s="72">
        <f>SUM(G1951:G1962)</f>
        <v>127.60204081632654</v>
      </c>
    </row>
    <row r="1951" spans="1:7" outlineLevel="7">
      <c r="A1951" s="20" t="s">
        <v>2129</v>
      </c>
      <c r="B1951" t="s">
        <v>137</v>
      </c>
      <c r="C1951">
        <v>1</v>
      </c>
      <c r="D1951" s="18">
        <v>0</v>
      </c>
      <c r="E1951" s="35">
        <f>$E$1950*C1951/SUM($C$1951:$C$1962)</f>
        <v>4.2819476784002194E-4</v>
      </c>
      <c r="G1951">
        <f t="shared" si="452"/>
        <v>0.42819476784002192</v>
      </c>
    </row>
    <row r="1952" spans="1:7" outlineLevel="7">
      <c r="A1952" s="20" t="s">
        <v>2130</v>
      </c>
      <c r="B1952" t="s">
        <v>125</v>
      </c>
      <c r="C1952">
        <v>2</v>
      </c>
      <c r="D1952" s="18">
        <v>0</v>
      </c>
      <c r="E1952" s="35">
        <f t="shared" ref="E1952:E1962" si="457">$E$1950*C1952/SUM($C$1951:$C$1962)</f>
        <v>8.5638953568004388E-4</v>
      </c>
      <c r="G1952">
        <f t="shared" si="452"/>
        <v>0.85638953568004383</v>
      </c>
    </row>
    <row r="1953" spans="1:7" outlineLevel="7">
      <c r="A1953" s="20" t="s">
        <v>2131</v>
      </c>
      <c r="B1953" t="s">
        <v>254</v>
      </c>
      <c r="C1953">
        <v>6</v>
      </c>
      <c r="D1953" s="18">
        <v>0</v>
      </c>
      <c r="E1953" s="35">
        <f t="shared" si="457"/>
        <v>2.5691686070401314E-3</v>
      </c>
      <c r="G1953">
        <f t="shared" si="452"/>
        <v>2.5691686070401314</v>
      </c>
    </row>
    <row r="1954" spans="1:7" outlineLevel="7">
      <c r="A1954" s="20" t="s">
        <v>2132</v>
      </c>
      <c r="B1954" t="s">
        <v>320</v>
      </c>
      <c r="C1954">
        <v>30</v>
      </c>
      <c r="D1954" s="18">
        <v>0</v>
      </c>
      <c r="E1954" s="35">
        <f t="shared" si="457"/>
        <v>1.2845843035200658E-2</v>
      </c>
      <c r="G1954">
        <f t="shared" si="452"/>
        <v>12.845843035200657</v>
      </c>
    </row>
    <row r="1955" spans="1:7" outlineLevel="7">
      <c r="A1955" s="20" t="s">
        <v>2133</v>
      </c>
      <c r="B1955" t="s">
        <v>322</v>
      </c>
      <c r="C1955">
        <v>15</v>
      </c>
      <c r="D1955" s="18">
        <v>0</v>
      </c>
      <c r="E1955" s="35">
        <f t="shared" si="457"/>
        <v>6.4229215176003288E-3</v>
      </c>
      <c r="G1955">
        <f t="shared" si="452"/>
        <v>6.4229215176003285</v>
      </c>
    </row>
    <row r="1956" spans="1:7" outlineLevel="7">
      <c r="A1956" s="20" t="s">
        <v>2134</v>
      </c>
      <c r="B1956" t="s">
        <v>324</v>
      </c>
      <c r="C1956">
        <v>25</v>
      </c>
      <c r="D1956" s="18">
        <v>0</v>
      </c>
      <c r="E1956" s="35">
        <f t="shared" si="457"/>
        <v>1.070486919600055E-2</v>
      </c>
      <c r="G1956">
        <f t="shared" si="452"/>
        <v>10.70486919600055</v>
      </c>
    </row>
    <row r="1957" spans="1:7" outlineLevel="7">
      <c r="A1957" s="20" t="s">
        <v>2135</v>
      </c>
      <c r="B1957" t="s">
        <v>326</v>
      </c>
      <c r="C1957">
        <v>26</v>
      </c>
      <c r="D1957" s="18">
        <v>0</v>
      </c>
      <c r="E1957" s="35">
        <f t="shared" si="457"/>
        <v>1.113306396384057E-2</v>
      </c>
      <c r="G1957">
        <f t="shared" si="452"/>
        <v>11.13306396384057</v>
      </c>
    </row>
    <row r="1958" spans="1:7" outlineLevel="7">
      <c r="A1958" s="20" t="s">
        <v>2136</v>
      </c>
      <c r="B1958" t="s">
        <v>328</v>
      </c>
      <c r="C1958">
        <v>26</v>
      </c>
      <c r="D1958" s="18">
        <v>0</v>
      </c>
      <c r="E1958" s="35">
        <f t="shared" si="457"/>
        <v>1.113306396384057E-2</v>
      </c>
      <c r="G1958">
        <f t="shared" si="452"/>
        <v>11.13306396384057</v>
      </c>
    </row>
    <row r="1959" spans="1:7" outlineLevel="7">
      <c r="A1959" s="20" t="s">
        <v>2137</v>
      </c>
      <c r="B1959" t="s">
        <v>330</v>
      </c>
      <c r="C1959">
        <v>15</v>
      </c>
      <c r="D1959" s="18">
        <v>0</v>
      </c>
      <c r="E1959" s="35">
        <f t="shared" si="457"/>
        <v>6.4229215176003288E-3</v>
      </c>
      <c r="G1959">
        <f t="shared" si="452"/>
        <v>6.4229215176003285</v>
      </c>
    </row>
    <row r="1960" spans="1:7" outlineLevel="7">
      <c r="A1960" s="20" t="s">
        <v>2138</v>
      </c>
      <c r="B1960" t="s">
        <v>332</v>
      </c>
      <c r="C1960">
        <v>12</v>
      </c>
      <c r="D1960" s="18">
        <v>0</v>
      </c>
      <c r="E1960" s="35">
        <f t="shared" si="457"/>
        <v>5.1383372140802628E-3</v>
      </c>
      <c r="G1960">
        <f t="shared" si="452"/>
        <v>5.1383372140802628</v>
      </c>
    </row>
    <row r="1961" spans="1:7" outlineLevel="7">
      <c r="A1961" s="20" t="s">
        <v>2139</v>
      </c>
      <c r="B1961" t="s">
        <v>334</v>
      </c>
      <c r="C1961">
        <v>12</v>
      </c>
      <c r="D1961" s="18">
        <v>0</v>
      </c>
      <c r="E1961" s="35">
        <f t="shared" si="457"/>
        <v>5.1383372140802628E-3</v>
      </c>
      <c r="G1961">
        <f t="shared" si="452"/>
        <v>5.1383372140802628</v>
      </c>
    </row>
    <row r="1962" spans="1:7" outlineLevel="7">
      <c r="A1962" s="20" t="s">
        <v>2140</v>
      </c>
      <c r="B1962" t="s">
        <v>336</v>
      </c>
      <c r="C1962">
        <v>128</v>
      </c>
      <c r="D1962" s="18">
        <v>0</v>
      </c>
      <c r="E1962" s="35">
        <f t="shared" si="457"/>
        <v>5.4808930283522808E-2</v>
      </c>
      <c r="G1962">
        <f t="shared" si="452"/>
        <v>54.808930283522805</v>
      </c>
    </row>
    <row r="1963" spans="1:7" s="33" customFormat="1" outlineLevel="6">
      <c r="A1963" s="32" t="s">
        <v>2141</v>
      </c>
      <c r="B1963" s="33" t="s">
        <v>286</v>
      </c>
      <c r="C1963" s="33">
        <v>79</v>
      </c>
      <c r="D1963" s="34">
        <v>0</v>
      </c>
      <c r="E1963" s="26">
        <f>C1963*$E$1912/($C$1913+$C$1932)</f>
        <v>8.7812888888888885E-2</v>
      </c>
      <c r="G1963" s="72">
        <f>SUM(G1964,G1971)</f>
        <v>87.812888888888892</v>
      </c>
    </row>
    <row r="1964" spans="1:7" outlineLevel="7">
      <c r="A1964" s="20" t="s">
        <v>2142</v>
      </c>
      <c r="B1964" t="s">
        <v>300</v>
      </c>
      <c r="C1964">
        <v>79</v>
      </c>
      <c r="D1964" s="18">
        <v>0</v>
      </c>
      <c r="E1964" s="26">
        <f>C1964*$E$1963/($C$1964+$C$1971)</f>
        <v>4.4469347578347578E-2</v>
      </c>
      <c r="G1964" s="72">
        <f>SUM(G1965:G1970)</f>
        <v>44.46934757834758</v>
      </c>
    </row>
    <row r="1965" spans="1:7" outlineLevel="7">
      <c r="A1965" s="20" t="s">
        <v>2143</v>
      </c>
      <c r="B1965" t="s">
        <v>137</v>
      </c>
      <c r="C1965">
        <v>2</v>
      </c>
      <c r="D1965" s="18">
        <v>0</v>
      </c>
      <c r="E1965" s="35">
        <f>$E$1964*C1965/SUM($C$1965:$C$1970)</f>
        <v>7.4738399291340472E-4</v>
      </c>
      <c r="G1965">
        <f t="shared" si="452"/>
        <v>0.74738399291340474</v>
      </c>
    </row>
    <row r="1966" spans="1:7" outlineLevel="7">
      <c r="A1966" s="20" t="s">
        <v>2144</v>
      </c>
      <c r="B1966" t="s">
        <v>125</v>
      </c>
      <c r="C1966">
        <v>2</v>
      </c>
      <c r="D1966" s="18">
        <v>0</v>
      </c>
      <c r="E1966" s="35">
        <f t="shared" ref="E1966:E1970" si="458">$E$1964*C1966/SUM($C$1965:$C$1970)</f>
        <v>7.4738399291340472E-4</v>
      </c>
      <c r="G1966">
        <f t="shared" si="452"/>
        <v>0.74738399291340474</v>
      </c>
    </row>
    <row r="1967" spans="1:7" outlineLevel="7">
      <c r="A1967" s="20" t="s">
        <v>2145</v>
      </c>
      <c r="B1967" t="s">
        <v>254</v>
      </c>
      <c r="C1967">
        <v>11</v>
      </c>
      <c r="D1967" s="18">
        <v>0</v>
      </c>
      <c r="E1967" s="35">
        <f t="shared" si="458"/>
        <v>4.110611961023726E-3</v>
      </c>
      <c r="G1967">
        <f t="shared" si="452"/>
        <v>4.1106119610237259</v>
      </c>
    </row>
    <row r="1968" spans="1:7" outlineLevel="7">
      <c r="A1968" s="20" t="s">
        <v>2146</v>
      </c>
      <c r="B1968" t="s">
        <v>343</v>
      </c>
      <c r="C1968">
        <v>12</v>
      </c>
      <c r="D1968" s="18">
        <v>0</v>
      </c>
      <c r="E1968" s="35">
        <f t="shared" si="458"/>
        <v>4.4843039574804277E-3</v>
      </c>
      <c r="G1968">
        <f t="shared" si="452"/>
        <v>4.484303957480428</v>
      </c>
    </row>
    <row r="1969" spans="1:7" outlineLevel="7">
      <c r="A1969" s="20" t="s">
        <v>2147</v>
      </c>
      <c r="B1969" t="s">
        <v>345</v>
      </c>
      <c r="C1969">
        <v>13</v>
      </c>
      <c r="D1969" s="18">
        <v>0</v>
      </c>
      <c r="E1969" s="35">
        <f t="shared" si="458"/>
        <v>4.8579959539371302E-3</v>
      </c>
      <c r="G1969">
        <f t="shared" si="452"/>
        <v>4.85799595393713</v>
      </c>
    </row>
    <row r="1970" spans="1:7" outlineLevel="7">
      <c r="A1970" s="20" t="s">
        <v>2148</v>
      </c>
      <c r="B1970" t="s">
        <v>347</v>
      </c>
      <c r="C1970">
        <v>79</v>
      </c>
      <c r="D1970" s="18">
        <v>0</v>
      </c>
      <c r="E1970" s="35">
        <f t="shared" si="458"/>
        <v>2.9521667720079484E-2</v>
      </c>
      <c r="G1970">
        <f t="shared" si="452"/>
        <v>29.521667720079485</v>
      </c>
    </row>
    <row r="1971" spans="1:7" outlineLevel="7">
      <c r="A1971" s="20" t="s">
        <v>2149</v>
      </c>
      <c r="B1971" t="s">
        <v>315</v>
      </c>
      <c r="C1971">
        <v>77</v>
      </c>
      <c r="D1971" s="18">
        <v>0</v>
      </c>
      <c r="E1971" s="26">
        <f>C1971*$E$1963/($C$1964+$C$1971)</f>
        <v>4.3343541310541307E-2</v>
      </c>
      <c r="G1971" s="72">
        <f>SUM(G1972:G1979)</f>
        <v>43.343541310541312</v>
      </c>
    </row>
    <row r="1972" spans="1:7" outlineLevel="7">
      <c r="A1972" s="20" t="s">
        <v>2150</v>
      </c>
      <c r="B1972" t="s">
        <v>137</v>
      </c>
      <c r="C1972">
        <v>1</v>
      </c>
      <c r="D1972" s="18">
        <v>0</v>
      </c>
      <c r="E1972" s="35">
        <f>$E$1971*C1972/SUM($C$1972:$C$1979)</f>
        <v>3.1637621394555701E-4</v>
      </c>
      <c r="G1972">
        <f t="shared" si="452"/>
        <v>0.31637621394555704</v>
      </c>
    </row>
    <row r="1973" spans="1:7" outlineLevel="7">
      <c r="A1973" s="20" t="s">
        <v>2151</v>
      </c>
      <c r="B1973" t="s">
        <v>125</v>
      </c>
      <c r="C1973">
        <v>2</v>
      </c>
      <c r="D1973" s="18">
        <v>0</v>
      </c>
      <c r="E1973" s="35">
        <f t="shared" ref="E1973:E1979" si="459">$E$1971*C1973/SUM($C$1972:$C$1979)</f>
        <v>6.3275242789111402E-4</v>
      </c>
      <c r="G1973">
        <f t="shared" si="452"/>
        <v>0.63275242789111408</v>
      </c>
    </row>
    <row r="1974" spans="1:7" outlineLevel="7">
      <c r="A1974" s="20" t="s">
        <v>2152</v>
      </c>
      <c r="B1974" t="s">
        <v>254</v>
      </c>
      <c r="C1974">
        <v>10</v>
      </c>
      <c r="D1974" s="18">
        <v>0</v>
      </c>
      <c r="E1974" s="35">
        <f t="shared" si="459"/>
        <v>3.1637621394555696E-3</v>
      </c>
      <c r="G1974">
        <f t="shared" si="452"/>
        <v>3.1637621394555695</v>
      </c>
    </row>
    <row r="1975" spans="1:7" outlineLevel="7">
      <c r="A1975" s="20" t="s">
        <v>2153</v>
      </c>
      <c r="B1975" t="s">
        <v>353</v>
      </c>
      <c r="C1975">
        <v>12</v>
      </c>
      <c r="D1975" s="18">
        <v>0</v>
      </c>
      <c r="E1975" s="35">
        <f t="shared" si="459"/>
        <v>3.7965145673466839E-3</v>
      </c>
      <c r="G1975">
        <f t="shared" si="452"/>
        <v>3.796514567346684</v>
      </c>
    </row>
    <row r="1976" spans="1:7" outlineLevel="7">
      <c r="A1976" s="20" t="s">
        <v>2154</v>
      </c>
      <c r="B1976" t="s">
        <v>355</v>
      </c>
      <c r="C1976">
        <v>15</v>
      </c>
      <c r="D1976" s="18">
        <v>0</v>
      </c>
      <c r="E1976" s="35">
        <f t="shared" si="459"/>
        <v>4.7456432091833546E-3</v>
      </c>
      <c r="G1976">
        <f t="shared" si="452"/>
        <v>4.7456432091833545</v>
      </c>
    </row>
    <row r="1977" spans="1:7" outlineLevel="7">
      <c r="A1977" s="20" t="s">
        <v>2155</v>
      </c>
      <c r="B1977" t="s">
        <v>345</v>
      </c>
      <c r="C1977">
        <v>10</v>
      </c>
      <c r="D1977" s="18">
        <v>0</v>
      </c>
      <c r="E1977" s="35">
        <f t="shared" si="459"/>
        <v>3.1637621394555696E-3</v>
      </c>
      <c r="G1977">
        <f t="shared" si="452"/>
        <v>3.1637621394555695</v>
      </c>
    </row>
    <row r="1978" spans="1:7" outlineLevel="7">
      <c r="A1978" s="20" t="s">
        <v>2156</v>
      </c>
      <c r="B1978" t="s">
        <v>358</v>
      </c>
      <c r="C1978">
        <v>10</v>
      </c>
      <c r="D1978" s="18">
        <v>0</v>
      </c>
      <c r="E1978" s="35">
        <f t="shared" si="459"/>
        <v>3.1637621394555696E-3</v>
      </c>
      <c r="G1978">
        <f t="shared" ref="G1978:G1988" si="460">E1978*$H$1</f>
        <v>3.1637621394555695</v>
      </c>
    </row>
    <row r="1979" spans="1:7" outlineLevel="7">
      <c r="A1979" s="20" t="s">
        <v>2157</v>
      </c>
      <c r="B1979" t="s">
        <v>360</v>
      </c>
      <c r="C1979">
        <v>77</v>
      </c>
      <c r="D1979" s="18">
        <v>0</v>
      </c>
      <c r="E1979" s="35">
        <f t="shared" si="459"/>
        <v>2.4360968473807889E-2</v>
      </c>
      <c r="G1979">
        <f t="shared" si="460"/>
        <v>24.36096847380789</v>
      </c>
    </row>
    <row r="1980" spans="1:7" s="30" customFormat="1" outlineLevel="5">
      <c r="A1980" s="29" t="s">
        <v>2158</v>
      </c>
      <c r="B1980" s="30" t="s">
        <v>362</v>
      </c>
      <c r="C1980" s="30">
        <v>90</v>
      </c>
      <c r="D1980" s="31">
        <v>0</v>
      </c>
      <c r="E1980" s="37">
        <v>0.25009999999999999</v>
      </c>
      <c r="F1980" s="1">
        <f t="shared" ref="F1980" si="461">D1980*E1980</f>
        <v>0</v>
      </c>
      <c r="G1980" s="81">
        <f>SUM(G1981:G1988)</f>
        <v>250.1</v>
      </c>
    </row>
    <row r="1981" spans="1:7" outlineLevel="6">
      <c r="A1981" s="20" t="s">
        <v>2159</v>
      </c>
      <c r="B1981" t="s">
        <v>137</v>
      </c>
      <c r="C1981">
        <v>1</v>
      </c>
      <c r="D1981" s="18">
        <v>0</v>
      </c>
      <c r="E1981" s="35">
        <f>$E$1980*C1981/SUM($C$1981:$C$1988)</f>
        <v>1.2760204081632652E-3</v>
      </c>
      <c r="G1981">
        <f t="shared" si="460"/>
        <v>1.2760204081632651</v>
      </c>
    </row>
    <row r="1982" spans="1:7" outlineLevel="6">
      <c r="A1982" s="20" t="s">
        <v>2160</v>
      </c>
      <c r="B1982" t="s">
        <v>125</v>
      </c>
      <c r="C1982">
        <v>4</v>
      </c>
      <c r="D1982" s="18">
        <v>0</v>
      </c>
      <c r="E1982" s="35">
        <f t="shared" ref="E1982:E1988" si="462">$E$1980*C1982/SUM($C$1981:$C$1988)</f>
        <v>5.1040816326530609E-3</v>
      </c>
      <c r="G1982">
        <f t="shared" si="460"/>
        <v>5.1040816326530605</v>
      </c>
    </row>
    <row r="1983" spans="1:7" outlineLevel="6">
      <c r="A1983" s="20" t="s">
        <v>2161</v>
      </c>
      <c r="B1983" t="s">
        <v>254</v>
      </c>
      <c r="C1983">
        <v>50</v>
      </c>
      <c r="D1983" s="18">
        <v>0</v>
      </c>
      <c r="E1983" s="35">
        <f t="shared" si="462"/>
        <v>6.3801020408163267E-2</v>
      </c>
      <c r="G1983">
        <f t="shared" si="460"/>
        <v>63.801020408163268</v>
      </c>
    </row>
    <row r="1984" spans="1:7" outlineLevel="6">
      <c r="A1984" s="20" t="s">
        <v>2162</v>
      </c>
      <c r="B1984" t="s">
        <v>367</v>
      </c>
      <c r="C1984">
        <v>25</v>
      </c>
      <c r="D1984" s="18">
        <v>0</v>
      </c>
      <c r="E1984" s="35">
        <f t="shared" si="462"/>
        <v>3.1900510204081634E-2</v>
      </c>
      <c r="G1984">
        <f t="shared" si="460"/>
        <v>31.900510204081634</v>
      </c>
    </row>
    <row r="1985" spans="1:7" outlineLevel="6">
      <c r="A1985" s="20" t="s">
        <v>2163</v>
      </c>
      <c r="B1985" t="s">
        <v>369</v>
      </c>
      <c r="C1985">
        <v>20</v>
      </c>
      <c r="D1985" s="18">
        <v>0</v>
      </c>
      <c r="E1985" s="35">
        <f t="shared" si="462"/>
        <v>2.5520408163265305E-2</v>
      </c>
      <c r="G1985">
        <f t="shared" si="460"/>
        <v>25.520408163265305</v>
      </c>
    </row>
    <row r="1986" spans="1:7" outlineLevel="6">
      <c r="A1986" s="20" t="s">
        <v>2164</v>
      </c>
      <c r="B1986" t="s">
        <v>371</v>
      </c>
      <c r="C1986">
        <v>15</v>
      </c>
      <c r="D1986" s="18">
        <v>0</v>
      </c>
      <c r="E1986" s="35">
        <f t="shared" si="462"/>
        <v>1.9140306122448981E-2</v>
      </c>
      <c r="G1986">
        <f t="shared" si="460"/>
        <v>19.14030612244898</v>
      </c>
    </row>
    <row r="1987" spans="1:7" outlineLevel="6">
      <c r="A1987" s="20" t="s">
        <v>2165</v>
      </c>
      <c r="B1987" t="s">
        <v>373</v>
      </c>
      <c r="C1987">
        <v>25</v>
      </c>
      <c r="D1987" s="18">
        <v>0</v>
      </c>
      <c r="E1987" s="35">
        <f t="shared" si="462"/>
        <v>3.1900510204081634E-2</v>
      </c>
      <c r="G1987">
        <f t="shared" si="460"/>
        <v>31.900510204081634</v>
      </c>
    </row>
    <row r="1988" spans="1:7" outlineLevel="6">
      <c r="A1988" s="20" t="s">
        <v>2166</v>
      </c>
      <c r="B1988" t="s">
        <v>375</v>
      </c>
      <c r="C1988">
        <v>56</v>
      </c>
      <c r="D1988" s="18">
        <v>0</v>
      </c>
      <c r="E1988" s="35">
        <f t="shared" si="462"/>
        <v>7.1457142857142858E-2</v>
      </c>
      <c r="G1988">
        <f t="shared" si="460"/>
        <v>71.457142857142856</v>
      </c>
    </row>
    <row r="1989" spans="1:7" s="27" customFormat="1" outlineLevel="3">
      <c r="A1989" s="49" t="s">
        <v>2167</v>
      </c>
      <c r="B1989" s="50" t="s">
        <v>20</v>
      </c>
      <c r="C1989" s="53">
        <v>676</v>
      </c>
      <c r="D1989" s="51">
        <v>0.06</v>
      </c>
      <c r="E1989" s="52">
        <f>SUM(E1990,E1996,E2033,E2122,E2138,E2145)</f>
        <v>5.3740999999999994</v>
      </c>
      <c r="F1989" s="52">
        <f>SUM(F1990,F1996,F2033,F2122,F2138,F2145)</f>
        <v>1.836954</v>
      </c>
      <c r="G1989" s="52">
        <f>SUM(G1990,G1996,G2033,G2122,G2138,G2145)</f>
        <v>5374.0999999999995</v>
      </c>
    </row>
    <row r="1990" spans="1:7" ht="20.25" outlineLevel="4">
      <c r="A1990" s="67" t="s">
        <v>2168</v>
      </c>
      <c r="B1990" s="68" t="s">
        <v>16</v>
      </c>
      <c r="C1990" s="68">
        <v>106</v>
      </c>
      <c r="D1990" s="69">
        <v>0.84</v>
      </c>
      <c r="E1990" s="70">
        <v>1.8239000000000001</v>
      </c>
      <c r="F1990" s="70">
        <f>SUM(F1991:F1995)</f>
        <v>1.532076</v>
      </c>
      <c r="G1990" s="70">
        <f>SUM(G1991:G1995)</f>
        <v>1823.9</v>
      </c>
    </row>
    <row r="1991" spans="1:7" outlineLevel="5">
      <c r="A1991" s="20" t="s">
        <v>2169</v>
      </c>
      <c r="B1991" t="s">
        <v>1220</v>
      </c>
      <c r="C1991">
        <v>3</v>
      </c>
      <c r="D1991" s="18">
        <v>1</v>
      </c>
      <c r="E1991" s="35">
        <f>$E$1990*C1991/SUM($C$1991:$C$1995)</f>
        <v>1.9897090909090909E-2</v>
      </c>
      <c r="F1991" s="1">
        <f t="shared" ref="F1990:F1995" si="463">D1991*E1991</f>
        <v>1.9897090909090909E-2</v>
      </c>
      <c r="G1991">
        <f t="shared" ref="G1991:G1995" si="464">E1991*$H$1</f>
        <v>19.89709090909091</v>
      </c>
    </row>
    <row r="1992" spans="1:7" outlineLevel="5">
      <c r="A1992" s="20" t="s">
        <v>2170</v>
      </c>
      <c r="B1992" t="s">
        <v>1222</v>
      </c>
      <c r="C1992">
        <v>3</v>
      </c>
      <c r="D1992" s="18">
        <v>1</v>
      </c>
      <c r="E1992" s="35">
        <f t="shared" ref="E1992:E1995" si="465">$E$1990*C1992/SUM($C$1991:$C$1995)</f>
        <v>1.9897090909090909E-2</v>
      </c>
      <c r="F1992" s="1">
        <f t="shared" si="463"/>
        <v>1.9897090909090909E-2</v>
      </c>
      <c r="G1992">
        <f t="shared" si="464"/>
        <v>19.89709090909091</v>
      </c>
    </row>
    <row r="1993" spans="1:7" outlineLevel="5">
      <c r="A1993" s="20" t="s">
        <v>2171</v>
      </c>
      <c r="B1993" t="s">
        <v>1224</v>
      </c>
      <c r="C1993">
        <v>93</v>
      </c>
      <c r="D1993" s="18">
        <v>1</v>
      </c>
      <c r="E1993" s="35">
        <f t="shared" si="465"/>
        <v>0.61680981818181824</v>
      </c>
      <c r="F1993" s="1">
        <f t="shared" si="463"/>
        <v>0.61680981818181824</v>
      </c>
      <c r="G1993">
        <f t="shared" si="464"/>
        <v>616.80981818181829</v>
      </c>
    </row>
    <row r="1994" spans="1:7" outlineLevel="5">
      <c r="A1994" s="20" t="s">
        <v>2172</v>
      </c>
      <c r="B1994" t="s">
        <v>1226</v>
      </c>
      <c r="C1994">
        <v>90</v>
      </c>
      <c r="D1994" s="18">
        <v>0.75</v>
      </c>
      <c r="E1994" s="35">
        <f t="shared" si="465"/>
        <v>0.59691272727272726</v>
      </c>
      <c r="F1994" s="1">
        <f t="shared" si="463"/>
        <v>0.44768454545454545</v>
      </c>
      <c r="G1994">
        <f t="shared" si="464"/>
        <v>596.91272727272724</v>
      </c>
    </row>
    <row r="1995" spans="1:7" outlineLevel="5">
      <c r="A1995" s="20" t="s">
        <v>2173</v>
      </c>
      <c r="B1995" t="s">
        <v>1228</v>
      </c>
      <c r="C1995">
        <v>86</v>
      </c>
      <c r="D1995" s="18">
        <v>0.75</v>
      </c>
      <c r="E1995" s="35">
        <f t="shared" si="465"/>
        <v>0.57038327272727274</v>
      </c>
      <c r="F1995" s="1">
        <f t="shared" si="463"/>
        <v>0.42778745454545453</v>
      </c>
      <c r="G1995">
        <f t="shared" si="464"/>
        <v>570.3832727272727</v>
      </c>
    </row>
    <row r="1996" spans="1:7" s="28" customFormat="1" ht="20.25" outlineLevel="4">
      <c r="A1996" s="67" t="s">
        <v>2174</v>
      </c>
      <c r="B1996" s="68" t="s">
        <v>5</v>
      </c>
      <c r="C1996" s="68">
        <v>210</v>
      </c>
      <c r="D1996" s="69">
        <v>0.12</v>
      </c>
      <c r="E1996" s="70">
        <v>0.90280000000000005</v>
      </c>
      <c r="F1996" s="70">
        <f>SUM(F1997,F2007,F2015,F2024)</f>
        <v>0.30487799999999998</v>
      </c>
      <c r="G1996" s="70">
        <f>SUM(G1997,G2007,G2015,G2024)</f>
        <v>902.8</v>
      </c>
    </row>
    <row r="1997" spans="1:7" outlineLevel="5">
      <c r="A1997" s="20" t="s">
        <v>2175</v>
      </c>
      <c r="B1997" t="s">
        <v>1231</v>
      </c>
      <c r="C1997">
        <v>150</v>
      </c>
      <c r="D1997" s="18">
        <v>0.51</v>
      </c>
      <c r="E1997" s="26">
        <v>0.5978</v>
      </c>
      <c r="F1997" s="1">
        <f t="shared" ref="F1996:F1997" si="466">D1997*E1997</f>
        <v>0.30487799999999998</v>
      </c>
      <c r="G1997" s="81">
        <f>SUM(G1998:G2006)</f>
        <v>597.79999999999995</v>
      </c>
    </row>
    <row r="1998" spans="1:7" outlineLevel="6">
      <c r="A1998" s="20" t="s">
        <v>2176</v>
      </c>
      <c r="B1998" t="s">
        <v>1233</v>
      </c>
      <c r="C1998">
        <v>6</v>
      </c>
      <c r="D1998" s="18">
        <v>0.5</v>
      </c>
      <c r="E1998" s="35">
        <f>$E$1997*C1998/SUM($C$1998:$C$2006)</f>
        <v>2.173818181818182E-2</v>
      </c>
      <c r="G1998">
        <f t="shared" ref="G1998:G2039" si="467">E1998*$H$1</f>
        <v>21.738181818181818</v>
      </c>
    </row>
    <row r="1999" spans="1:7" outlineLevel="6">
      <c r="A1999" s="20" t="s">
        <v>2177</v>
      </c>
      <c r="B1999" t="s">
        <v>1235</v>
      </c>
      <c r="C1999">
        <v>2</v>
      </c>
      <c r="D1999" s="18">
        <v>1</v>
      </c>
      <c r="E1999" s="35">
        <f t="shared" ref="E1999:E2006" si="468">$E$1997*C1999/SUM($C$1998:$C$2006)</f>
        <v>7.2460606060606057E-3</v>
      </c>
      <c r="G1999">
        <f t="shared" si="467"/>
        <v>7.2460606060606061</v>
      </c>
    </row>
    <row r="2000" spans="1:7" outlineLevel="6">
      <c r="A2000" s="20" t="s">
        <v>2178</v>
      </c>
      <c r="B2000" t="s">
        <v>1237</v>
      </c>
      <c r="C2000">
        <v>2</v>
      </c>
      <c r="D2000" s="18">
        <v>1</v>
      </c>
      <c r="E2000" s="35">
        <f t="shared" si="468"/>
        <v>7.2460606060606057E-3</v>
      </c>
      <c r="G2000">
        <f t="shared" si="467"/>
        <v>7.2460606060606061</v>
      </c>
    </row>
    <row r="2001" spans="1:7" outlineLevel="6">
      <c r="A2001" s="20" t="s">
        <v>2179</v>
      </c>
      <c r="B2001" t="s">
        <v>1239</v>
      </c>
      <c r="C2001">
        <v>35</v>
      </c>
      <c r="D2001" s="18">
        <v>0.5</v>
      </c>
      <c r="E2001" s="35">
        <f t="shared" si="468"/>
        <v>0.12680606060606059</v>
      </c>
      <c r="G2001">
        <f t="shared" si="467"/>
        <v>126.80606060606058</v>
      </c>
    </row>
    <row r="2002" spans="1:7" outlineLevel="6">
      <c r="A2002" s="20" t="s">
        <v>2180</v>
      </c>
      <c r="B2002" t="s">
        <v>1241</v>
      </c>
      <c r="C2002">
        <v>12</v>
      </c>
      <c r="D2002" s="18">
        <v>0.5</v>
      </c>
      <c r="E2002" s="35">
        <f t="shared" si="468"/>
        <v>4.3476363636363639E-2</v>
      </c>
      <c r="G2002">
        <f t="shared" si="467"/>
        <v>43.476363636363637</v>
      </c>
    </row>
    <row r="2003" spans="1:7" outlineLevel="6">
      <c r="A2003" s="20" t="s">
        <v>2181</v>
      </c>
      <c r="B2003" t="s">
        <v>1243</v>
      </c>
      <c r="C2003">
        <v>5</v>
      </c>
      <c r="D2003" s="18">
        <v>0.5</v>
      </c>
      <c r="E2003" s="35">
        <f t="shared" si="468"/>
        <v>1.8115151515151515E-2</v>
      </c>
      <c r="G2003">
        <f t="shared" si="467"/>
        <v>18.115151515151513</v>
      </c>
    </row>
    <row r="2004" spans="1:7" outlineLevel="6">
      <c r="A2004" s="20" t="s">
        <v>2182</v>
      </c>
      <c r="B2004" t="s">
        <v>1245</v>
      </c>
      <c r="C2004">
        <v>8</v>
      </c>
      <c r="D2004" s="18">
        <v>0.5</v>
      </c>
      <c r="E2004" s="35">
        <f t="shared" si="468"/>
        <v>2.8984242424242423E-2</v>
      </c>
      <c r="G2004">
        <f t="shared" si="467"/>
        <v>28.984242424242424</v>
      </c>
    </row>
    <row r="2005" spans="1:7" outlineLevel="6">
      <c r="A2005" s="20" t="s">
        <v>2183</v>
      </c>
      <c r="B2005" t="s">
        <v>1247</v>
      </c>
      <c r="C2005">
        <v>9</v>
      </c>
      <c r="D2005" s="18">
        <v>0.5</v>
      </c>
      <c r="E2005" s="35">
        <f t="shared" si="468"/>
        <v>3.2607272727272728E-2</v>
      </c>
      <c r="G2005">
        <f t="shared" si="467"/>
        <v>32.607272727272729</v>
      </c>
    </row>
    <row r="2006" spans="1:7" outlineLevel="6">
      <c r="A2006" s="20" t="s">
        <v>2184</v>
      </c>
      <c r="B2006" t="s">
        <v>1249</v>
      </c>
      <c r="C2006">
        <v>86</v>
      </c>
      <c r="D2006" s="18">
        <v>0.5</v>
      </c>
      <c r="E2006" s="35">
        <f t="shared" si="468"/>
        <v>0.31158060606060606</v>
      </c>
      <c r="G2006">
        <f t="shared" si="467"/>
        <v>311.58060606060604</v>
      </c>
    </row>
    <row r="2007" spans="1:7" s="30" customFormat="1" outlineLevel="5">
      <c r="A2007" s="29" t="s">
        <v>2185</v>
      </c>
      <c r="B2007" s="30" t="s">
        <v>1251</v>
      </c>
      <c r="C2007" s="30">
        <v>90</v>
      </c>
      <c r="D2007" s="31">
        <v>0</v>
      </c>
      <c r="E2007" s="37">
        <v>1.2200000000000001E-2</v>
      </c>
      <c r="F2007" s="1">
        <f t="shared" ref="F2007" si="469">D2007*E2007</f>
        <v>0</v>
      </c>
      <c r="G2007" s="81">
        <f>SUM(G2008:G2014)</f>
        <v>12.200000000000001</v>
      </c>
    </row>
    <row r="2008" spans="1:7" outlineLevel="6">
      <c r="A2008" s="20" t="s">
        <v>2186</v>
      </c>
      <c r="B2008" t="s">
        <v>39</v>
      </c>
      <c r="C2008">
        <v>4</v>
      </c>
      <c r="D2008" s="18">
        <v>0</v>
      </c>
      <c r="E2008" s="35">
        <f>$E$2007*C2008/SUM($C$2008:$C$2014)</f>
        <v>3.6417910447761196E-4</v>
      </c>
      <c r="G2008">
        <f t="shared" si="467"/>
        <v>0.36417910447761198</v>
      </c>
    </row>
    <row r="2009" spans="1:7" outlineLevel="6">
      <c r="A2009" s="20" t="s">
        <v>2187</v>
      </c>
      <c r="B2009" t="s">
        <v>41</v>
      </c>
      <c r="C2009">
        <v>2</v>
      </c>
      <c r="D2009" s="18">
        <v>0</v>
      </c>
      <c r="E2009" s="35">
        <f t="shared" ref="E2009:E2014" si="470">$E$2007*C2009/SUM($C$2008:$C$2014)</f>
        <v>1.8208955223880598E-4</v>
      </c>
      <c r="G2009">
        <f t="shared" si="467"/>
        <v>0.18208955223880599</v>
      </c>
    </row>
    <row r="2010" spans="1:7" outlineLevel="6">
      <c r="A2010" s="20" t="s">
        <v>2188</v>
      </c>
      <c r="B2010" t="s">
        <v>1255</v>
      </c>
      <c r="C2010">
        <v>2</v>
      </c>
      <c r="D2010" s="18">
        <v>0</v>
      </c>
      <c r="E2010" s="35">
        <f t="shared" si="470"/>
        <v>1.8208955223880598E-4</v>
      </c>
      <c r="G2010">
        <f t="shared" si="467"/>
        <v>0.18208955223880599</v>
      </c>
    </row>
    <row r="2011" spans="1:7" outlineLevel="6">
      <c r="A2011" s="20" t="s">
        <v>2189</v>
      </c>
      <c r="B2011" t="s">
        <v>1257</v>
      </c>
      <c r="C2011">
        <v>5</v>
      </c>
      <c r="D2011" s="18">
        <v>0</v>
      </c>
      <c r="E2011" s="35">
        <f t="shared" si="470"/>
        <v>4.5522388059701495E-4</v>
      </c>
      <c r="G2011">
        <f t="shared" si="467"/>
        <v>0.45522388059701496</v>
      </c>
    </row>
    <row r="2012" spans="1:7" outlineLevel="6">
      <c r="A2012" s="20" t="s">
        <v>2190</v>
      </c>
      <c r="B2012" t="s">
        <v>49</v>
      </c>
      <c r="C2012">
        <v>2</v>
      </c>
      <c r="D2012" s="18">
        <v>0</v>
      </c>
      <c r="E2012" s="35">
        <f t="shared" si="470"/>
        <v>1.8208955223880598E-4</v>
      </c>
      <c r="G2012">
        <f t="shared" si="467"/>
        <v>0.18208955223880599</v>
      </c>
    </row>
    <row r="2013" spans="1:7" outlineLevel="6">
      <c r="A2013" s="20" t="s">
        <v>2191</v>
      </c>
      <c r="B2013" t="s">
        <v>1260</v>
      </c>
      <c r="C2013">
        <v>40</v>
      </c>
      <c r="D2013" s="18">
        <v>0</v>
      </c>
      <c r="E2013" s="35">
        <f t="shared" si="470"/>
        <v>3.6417910447761196E-3</v>
      </c>
      <c r="G2013">
        <f t="shared" si="467"/>
        <v>3.6417910447761197</v>
      </c>
    </row>
    <row r="2014" spans="1:7" outlineLevel="6">
      <c r="A2014" s="20" t="s">
        <v>2192</v>
      </c>
      <c r="B2014" t="s">
        <v>1262</v>
      </c>
      <c r="C2014">
        <v>79</v>
      </c>
      <c r="D2014" s="18">
        <v>0</v>
      </c>
      <c r="E2014" s="35">
        <f t="shared" si="470"/>
        <v>7.1925373134328367E-3</v>
      </c>
      <c r="G2014">
        <f t="shared" si="467"/>
        <v>7.1925373134328368</v>
      </c>
    </row>
    <row r="2015" spans="1:7" s="30" customFormat="1" outlineLevel="5">
      <c r="A2015" s="29" t="s">
        <v>2193</v>
      </c>
      <c r="B2015" s="30" t="s">
        <v>37</v>
      </c>
      <c r="C2015" s="30">
        <v>165</v>
      </c>
      <c r="D2015" s="31">
        <v>0</v>
      </c>
      <c r="E2015" s="37">
        <v>0.122</v>
      </c>
      <c r="F2015" s="1">
        <f t="shared" ref="F2015" si="471">D2015*E2015</f>
        <v>0</v>
      </c>
      <c r="G2015" s="81">
        <f>SUM(G2016:G2023)</f>
        <v>122</v>
      </c>
    </row>
    <row r="2016" spans="1:7" outlineLevel="6">
      <c r="A2016" s="20" t="s">
        <v>2194</v>
      </c>
      <c r="B2016" t="s">
        <v>39</v>
      </c>
      <c r="C2016">
        <v>4</v>
      </c>
      <c r="D2016" s="18">
        <v>0</v>
      </c>
      <c r="E2016" s="35">
        <f>$E$2015*C2016/SUM($C$2016:$C$2023)</f>
        <v>2.4278606965174128E-3</v>
      </c>
      <c r="G2016">
        <f t="shared" si="467"/>
        <v>2.4278606965174125</v>
      </c>
    </row>
    <row r="2017" spans="1:7" outlineLevel="6">
      <c r="A2017" s="20" t="s">
        <v>2195</v>
      </c>
      <c r="B2017" t="s">
        <v>41</v>
      </c>
      <c r="C2017">
        <v>2</v>
      </c>
      <c r="D2017" s="18">
        <v>0</v>
      </c>
      <c r="E2017" s="35">
        <f t="shared" ref="E2017:E2023" si="472">$E$2015*C2017/SUM($C$2016:$C$2023)</f>
        <v>1.2139303482587064E-3</v>
      </c>
      <c r="G2017">
        <f t="shared" si="467"/>
        <v>1.2139303482587063</v>
      </c>
    </row>
    <row r="2018" spans="1:7" outlineLevel="6">
      <c r="A2018" s="20" t="s">
        <v>2196</v>
      </c>
      <c r="B2018" t="s">
        <v>43</v>
      </c>
      <c r="C2018">
        <v>8</v>
      </c>
      <c r="D2018" s="18">
        <v>0</v>
      </c>
      <c r="E2018" s="35">
        <f t="shared" si="472"/>
        <v>4.8557213930348255E-3</v>
      </c>
      <c r="G2018">
        <f t="shared" si="467"/>
        <v>4.8557213930348251</v>
      </c>
    </row>
    <row r="2019" spans="1:7" outlineLevel="6">
      <c r="A2019" s="20" t="s">
        <v>2197</v>
      </c>
      <c r="B2019" t="s">
        <v>45</v>
      </c>
      <c r="C2019">
        <v>5</v>
      </c>
      <c r="D2019" s="18">
        <v>0</v>
      </c>
      <c r="E2019" s="35">
        <f t="shared" si="472"/>
        <v>3.0348258706467662E-3</v>
      </c>
      <c r="G2019">
        <f t="shared" si="467"/>
        <v>3.0348258706467663</v>
      </c>
    </row>
    <row r="2020" spans="1:7" outlineLevel="6">
      <c r="A2020" s="20" t="s">
        <v>2198</v>
      </c>
      <c r="B2020" t="s">
        <v>47</v>
      </c>
      <c r="C2020">
        <v>25</v>
      </c>
      <c r="D2020" s="18">
        <v>0</v>
      </c>
      <c r="E2020" s="35">
        <f t="shared" si="472"/>
        <v>1.5174129353233831E-2</v>
      </c>
      <c r="G2020">
        <f t="shared" si="467"/>
        <v>15.17412935323383</v>
      </c>
    </row>
    <row r="2021" spans="1:7" outlineLevel="6">
      <c r="A2021" s="20" t="s">
        <v>2199</v>
      </c>
      <c r="B2021" t="s">
        <v>49</v>
      </c>
      <c r="C2021">
        <v>7</v>
      </c>
      <c r="D2021" s="18">
        <v>0</v>
      </c>
      <c r="E2021" s="35">
        <f t="shared" si="472"/>
        <v>4.248756218905473E-3</v>
      </c>
      <c r="G2021">
        <f t="shared" si="467"/>
        <v>4.2487562189054726</v>
      </c>
    </row>
    <row r="2022" spans="1:7" outlineLevel="6">
      <c r="A2022" s="20" t="s">
        <v>2200</v>
      </c>
      <c r="B2022" t="s">
        <v>51</v>
      </c>
      <c r="C2022">
        <v>60</v>
      </c>
      <c r="D2022" s="18">
        <v>0</v>
      </c>
      <c r="E2022" s="35">
        <f t="shared" si="472"/>
        <v>3.6417910447761194E-2</v>
      </c>
      <c r="G2022">
        <f t="shared" si="467"/>
        <v>36.417910447761194</v>
      </c>
    </row>
    <row r="2023" spans="1:7" outlineLevel="6">
      <c r="A2023" s="20" t="s">
        <v>2201</v>
      </c>
      <c r="B2023" t="s">
        <v>53</v>
      </c>
      <c r="C2023">
        <v>90</v>
      </c>
      <c r="D2023" s="18">
        <v>0</v>
      </c>
      <c r="E2023" s="35">
        <f t="shared" si="472"/>
        <v>5.4626865671641794E-2</v>
      </c>
      <c r="G2023">
        <f t="shared" si="467"/>
        <v>54.626865671641795</v>
      </c>
    </row>
    <row r="2024" spans="1:7" s="30" customFormat="1" outlineLevel="5">
      <c r="A2024" s="29" t="s">
        <v>2202</v>
      </c>
      <c r="B2024" s="30" t="s">
        <v>55</v>
      </c>
      <c r="C2024" s="30">
        <v>165</v>
      </c>
      <c r="D2024" s="31">
        <v>0</v>
      </c>
      <c r="E2024" s="37">
        <v>0.17080000000000001</v>
      </c>
      <c r="F2024" s="1">
        <f t="shared" ref="F2024" si="473">D2024*E2024</f>
        <v>0</v>
      </c>
      <c r="G2024" s="81">
        <f>SUM(G2025:G2032)</f>
        <v>170.8</v>
      </c>
    </row>
    <row r="2025" spans="1:7" outlineLevel="6">
      <c r="A2025" s="20" t="s">
        <v>2203</v>
      </c>
      <c r="B2025" t="s">
        <v>39</v>
      </c>
      <c r="C2025">
        <v>4</v>
      </c>
      <c r="D2025" s="18">
        <v>0</v>
      </c>
      <c r="E2025" s="35">
        <f>$E$2024*C2025/SUM($C$2025:$C$2032)</f>
        <v>3.4160000000000002E-3</v>
      </c>
      <c r="G2025">
        <f t="shared" si="467"/>
        <v>3.4160000000000004</v>
      </c>
    </row>
    <row r="2026" spans="1:7" outlineLevel="6">
      <c r="A2026" s="20" t="s">
        <v>2204</v>
      </c>
      <c r="B2026" t="s">
        <v>41</v>
      </c>
      <c r="C2026">
        <v>2</v>
      </c>
      <c r="D2026" s="18">
        <v>0</v>
      </c>
      <c r="E2026" s="35">
        <f t="shared" ref="E2026:E2032" si="474">$E$2024*C2026/SUM($C$2025:$C$2032)</f>
        <v>1.7080000000000001E-3</v>
      </c>
      <c r="G2026">
        <f t="shared" si="467"/>
        <v>1.7080000000000002</v>
      </c>
    </row>
    <row r="2027" spans="1:7" outlineLevel="6">
      <c r="A2027" s="20" t="s">
        <v>2205</v>
      </c>
      <c r="B2027" t="s">
        <v>59</v>
      </c>
      <c r="C2027">
        <v>8</v>
      </c>
      <c r="D2027" s="18">
        <v>0</v>
      </c>
      <c r="E2027" s="35">
        <f t="shared" si="474"/>
        <v>6.8320000000000004E-3</v>
      </c>
      <c r="G2027">
        <f t="shared" si="467"/>
        <v>6.8320000000000007</v>
      </c>
    </row>
    <row r="2028" spans="1:7" outlineLevel="6">
      <c r="A2028" s="20" t="s">
        <v>2206</v>
      </c>
      <c r="B2028" t="s">
        <v>45</v>
      </c>
      <c r="C2028">
        <v>5</v>
      </c>
      <c r="D2028" s="18">
        <v>0</v>
      </c>
      <c r="E2028" s="35">
        <f t="shared" si="474"/>
        <v>4.2700000000000004E-3</v>
      </c>
      <c r="G2028">
        <f t="shared" si="467"/>
        <v>4.2700000000000005</v>
      </c>
    </row>
    <row r="2029" spans="1:7" outlineLevel="6">
      <c r="A2029" s="20" t="s">
        <v>2207</v>
      </c>
      <c r="B2029" t="s">
        <v>47</v>
      </c>
      <c r="C2029">
        <v>25</v>
      </c>
      <c r="D2029" s="18">
        <v>0</v>
      </c>
      <c r="E2029" s="35">
        <f t="shared" si="474"/>
        <v>2.1350000000000001E-2</v>
      </c>
      <c r="G2029">
        <f t="shared" si="467"/>
        <v>21.35</v>
      </c>
    </row>
    <row r="2030" spans="1:7" outlineLevel="6">
      <c r="A2030" s="20" t="s">
        <v>2208</v>
      </c>
      <c r="B2030" t="s">
        <v>49</v>
      </c>
      <c r="C2030">
        <v>7</v>
      </c>
      <c r="D2030" s="18">
        <v>0</v>
      </c>
      <c r="E2030" s="35">
        <f t="shared" si="474"/>
        <v>5.9779999999999998E-3</v>
      </c>
      <c r="G2030">
        <f t="shared" si="467"/>
        <v>5.9779999999999998</v>
      </c>
    </row>
    <row r="2031" spans="1:7" outlineLevel="6">
      <c r="A2031" s="20" t="s">
        <v>2209</v>
      </c>
      <c r="B2031" t="s">
        <v>64</v>
      </c>
      <c r="C2031">
        <v>66</v>
      </c>
      <c r="D2031" s="18">
        <v>0</v>
      </c>
      <c r="E2031" s="35">
        <f t="shared" si="474"/>
        <v>5.6363999999999997E-2</v>
      </c>
      <c r="G2031">
        <f t="shared" si="467"/>
        <v>56.363999999999997</v>
      </c>
    </row>
    <row r="2032" spans="1:7" outlineLevel="6">
      <c r="A2032" s="20" t="s">
        <v>2210</v>
      </c>
      <c r="B2032" t="s">
        <v>53</v>
      </c>
      <c r="C2032">
        <v>83</v>
      </c>
      <c r="D2032" s="18">
        <v>0</v>
      </c>
      <c r="E2032" s="35">
        <f t="shared" si="474"/>
        <v>7.0882000000000001E-2</v>
      </c>
      <c r="G2032">
        <f t="shared" si="467"/>
        <v>70.882000000000005</v>
      </c>
    </row>
    <row r="2033" spans="1:7" s="28" customFormat="1" ht="20.25" outlineLevel="4">
      <c r="A2033" s="67" t="s">
        <v>2211</v>
      </c>
      <c r="B2033" s="68" t="s">
        <v>6</v>
      </c>
      <c r="C2033" s="68">
        <v>495</v>
      </c>
      <c r="D2033" s="69">
        <v>0</v>
      </c>
      <c r="E2033" s="70">
        <v>1.1223999999999998</v>
      </c>
      <c r="F2033" s="70">
        <f>SUM(F2034,F2040,F2043,F2048,F2056,F2062,F2069,F2075,F2080,F2085,F2090,F2096,F2101,F2106,F2111,F2117)</f>
        <v>0</v>
      </c>
      <c r="G2033" s="70">
        <f>SUM(G2034,G2040,G2043,G2048,G2056,G2062,G2069,G2075,G2080,G2085,G2090,G2096,G2101,G2106,G2111,G2117)</f>
        <v>1122.3999999999999</v>
      </c>
    </row>
    <row r="2034" spans="1:7" outlineLevel="5">
      <c r="A2034" s="20" t="s">
        <v>2212</v>
      </c>
      <c r="B2034" t="s">
        <v>68</v>
      </c>
      <c r="C2034">
        <v>105</v>
      </c>
      <c r="D2034" s="18">
        <v>0</v>
      </c>
      <c r="E2034" s="26">
        <v>4.2700000000000002E-2</v>
      </c>
      <c r="F2034" s="1">
        <f t="shared" ref="F2033:F2034" si="475">D2034*E2034</f>
        <v>0</v>
      </c>
      <c r="G2034" s="81">
        <f>SUM(G2035:G2039)</f>
        <v>42.7</v>
      </c>
    </row>
    <row r="2035" spans="1:7" outlineLevel="6">
      <c r="A2035" s="20" t="s">
        <v>2213</v>
      </c>
      <c r="B2035" t="s">
        <v>70</v>
      </c>
      <c r="C2035">
        <v>1</v>
      </c>
      <c r="D2035" s="18">
        <v>0</v>
      </c>
      <c r="E2035" s="35">
        <f>$E$2034*C2035/SUM($C$2035:$C$2039)</f>
        <v>3.8125000000000002E-4</v>
      </c>
      <c r="G2035">
        <f t="shared" si="467"/>
        <v>0.38125000000000003</v>
      </c>
    </row>
    <row r="2036" spans="1:7" outlineLevel="6">
      <c r="A2036" s="20" t="s">
        <v>2214</v>
      </c>
      <c r="B2036" t="s">
        <v>72</v>
      </c>
      <c r="C2036">
        <v>1</v>
      </c>
      <c r="D2036" s="18">
        <v>0</v>
      </c>
      <c r="E2036" s="35">
        <f t="shared" ref="E2036:E2039" si="476">$E$2034*C2036/SUM($C$2035:$C$2039)</f>
        <v>3.8125000000000002E-4</v>
      </c>
      <c r="G2036">
        <f t="shared" si="467"/>
        <v>0.38125000000000003</v>
      </c>
    </row>
    <row r="2037" spans="1:7" outlineLevel="6">
      <c r="A2037" s="20" t="s">
        <v>2215</v>
      </c>
      <c r="B2037" t="s">
        <v>74</v>
      </c>
      <c r="C2037">
        <v>3</v>
      </c>
      <c r="D2037" s="18">
        <v>0</v>
      </c>
      <c r="E2037" s="35">
        <f t="shared" si="476"/>
        <v>1.14375E-3</v>
      </c>
      <c r="G2037">
        <f t="shared" si="467"/>
        <v>1.14375</v>
      </c>
    </row>
    <row r="2038" spans="1:7" outlineLevel="6">
      <c r="A2038" s="20" t="s">
        <v>2216</v>
      </c>
      <c r="B2038" t="s">
        <v>76</v>
      </c>
      <c r="C2038">
        <v>19</v>
      </c>
      <c r="D2038" s="18">
        <v>0</v>
      </c>
      <c r="E2038" s="35">
        <f t="shared" si="476"/>
        <v>7.2437500000000002E-3</v>
      </c>
      <c r="G2038">
        <f t="shared" si="467"/>
        <v>7.2437500000000004</v>
      </c>
    </row>
    <row r="2039" spans="1:7" outlineLevel="6">
      <c r="A2039" s="20" t="s">
        <v>2217</v>
      </c>
      <c r="B2039" t="s">
        <v>78</v>
      </c>
      <c r="C2039">
        <v>88</v>
      </c>
      <c r="D2039" s="18">
        <v>0</v>
      </c>
      <c r="E2039" s="35">
        <f t="shared" si="476"/>
        <v>3.3550000000000003E-2</v>
      </c>
      <c r="G2039">
        <f t="shared" si="467"/>
        <v>33.550000000000004</v>
      </c>
    </row>
    <row r="2040" spans="1:7" s="30" customFormat="1" outlineLevel="5">
      <c r="A2040" s="29" t="s">
        <v>2218</v>
      </c>
      <c r="B2040" s="30" t="s">
        <v>80</v>
      </c>
      <c r="C2040" s="30">
        <v>90</v>
      </c>
      <c r="D2040" s="31">
        <v>0</v>
      </c>
      <c r="E2040" s="37">
        <v>1.83E-2</v>
      </c>
      <c r="F2040" s="1">
        <f t="shared" ref="F2040" si="477">D2040*E2040</f>
        <v>0</v>
      </c>
      <c r="G2040" s="77">
        <f>SUM(G2041:G2042)</f>
        <v>18.3</v>
      </c>
    </row>
    <row r="2041" spans="1:7" outlineLevel="6">
      <c r="A2041" s="20" t="s">
        <v>2219</v>
      </c>
      <c r="B2041" t="s">
        <v>41</v>
      </c>
      <c r="C2041">
        <v>1</v>
      </c>
      <c r="D2041" s="18">
        <v>0</v>
      </c>
      <c r="E2041" s="75">
        <f>$E$2040*C2041/SUM($C$2041:$C$2042)</f>
        <v>2.0333333333333333E-4</v>
      </c>
      <c r="G2041">
        <f t="shared" ref="G2041:G2104" si="478">E2041*$H$1</f>
        <v>0.20333333333333334</v>
      </c>
    </row>
    <row r="2042" spans="1:7" outlineLevel="6">
      <c r="A2042" s="20" t="s">
        <v>2220</v>
      </c>
      <c r="B2042" t="s">
        <v>83</v>
      </c>
      <c r="C2042">
        <v>89</v>
      </c>
      <c r="D2042" s="18">
        <v>0</v>
      </c>
      <c r="E2042" s="75">
        <f>$E$2040*C2042/SUM($C$2041:$C$2042)</f>
        <v>1.8096666666666667E-2</v>
      </c>
      <c r="G2042">
        <f t="shared" si="478"/>
        <v>18.096666666666668</v>
      </c>
    </row>
    <row r="2043" spans="1:7" s="30" customFormat="1" outlineLevel="5">
      <c r="A2043" s="29" t="s">
        <v>2221</v>
      </c>
      <c r="B2043" s="30" t="s">
        <v>85</v>
      </c>
      <c r="C2043" s="30">
        <v>120</v>
      </c>
      <c r="D2043" s="31">
        <v>0</v>
      </c>
      <c r="E2043" s="37">
        <v>2.4400000000000002E-2</v>
      </c>
      <c r="F2043" s="1">
        <f t="shared" ref="F2043" si="479">D2043*E2043</f>
        <v>0</v>
      </c>
      <c r="G2043" s="81">
        <f>SUM(G2044:G2047)</f>
        <v>24.400000000000002</v>
      </c>
    </row>
    <row r="2044" spans="1:7" outlineLevel="6">
      <c r="A2044" s="20" t="s">
        <v>2222</v>
      </c>
      <c r="B2044" t="s">
        <v>87</v>
      </c>
      <c r="C2044">
        <v>1</v>
      </c>
      <c r="D2044" s="18">
        <v>0</v>
      </c>
      <c r="E2044" s="35">
        <f>$E$2043*C2044/SUM($C$2044:$C$2047)</f>
        <v>2.0000000000000001E-4</v>
      </c>
      <c r="G2044">
        <f t="shared" si="478"/>
        <v>0.2</v>
      </c>
    </row>
    <row r="2045" spans="1:7" outlineLevel="6">
      <c r="A2045" s="20" t="s">
        <v>2223</v>
      </c>
      <c r="B2045" t="s">
        <v>89</v>
      </c>
      <c r="C2045">
        <v>3</v>
      </c>
      <c r="D2045" s="18">
        <v>0</v>
      </c>
      <c r="E2045" s="35">
        <f t="shared" ref="E2045:E2047" si="480">$E$2043*C2045/SUM($C$2044:$C$2047)</f>
        <v>6.0000000000000006E-4</v>
      </c>
      <c r="G2045">
        <f t="shared" si="478"/>
        <v>0.60000000000000009</v>
      </c>
    </row>
    <row r="2046" spans="1:7" outlineLevel="6">
      <c r="A2046" s="20" t="s">
        <v>2224</v>
      </c>
      <c r="B2046" t="s">
        <v>91</v>
      </c>
      <c r="C2046">
        <v>10</v>
      </c>
      <c r="D2046" s="18">
        <v>0</v>
      </c>
      <c r="E2046" s="35">
        <f t="shared" si="480"/>
        <v>2E-3</v>
      </c>
      <c r="G2046">
        <f t="shared" si="478"/>
        <v>2</v>
      </c>
    </row>
    <row r="2047" spans="1:7" outlineLevel="6">
      <c r="A2047" s="20" t="s">
        <v>2225</v>
      </c>
      <c r="B2047" t="s">
        <v>93</v>
      </c>
      <c r="C2047">
        <v>108</v>
      </c>
      <c r="D2047" s="18">
        <v>0</v>
      </c>
      <c r="E2047" s="35">
        <f t="shared" si="480"/>
        <v>2.1600000000000001E-2</v>
      </c>
      <c r="G2047">
        <f t="shared" si="478"/>
        <v>21.6</v>
      </c>
    </row>
    <row r="2048" spans="1:7" s="30" customFormat="1" outlineLevel="5">
      <c r="A2048" s="29" t="s">
        <v>2226</v>
      </c>
      <c r="B2048" s="30" t="s">
        <v>95</v>
      </c>
      <c r="C2048" s="30">
        <v>315</v>
      </c>
      <c r="D2048" s="31">
        <v>0</v>
      </c>
      <c r="E2048" s="37">
        <v>0.2989</v>
      </c>
      <c r="F2048" s="1">
        <f t="shared" ref="F2048" si="481">D2048*E2048</f>
        <v>0</v>
      </c>
      <c r="G2048" s="81">
        <f>SUM(G2049:G2055)</f>
        <v>298.89999999999998</v>
      </c>
    </row>
    <row r="2049" spans="1:7" outlineLevel="6">
      <c r="A2049" s="20" t="s">
        <v>2227</v>
      </c>
      <c r="B2049" t="s">
        <v>97</v>
      </c>
      <c r="C2049">
        <v>3</v>
      </c>
      <c r="D2049" s="18">
        <v>0</v>
      </c>
      <c r="E2049" s="35">
        <f>$E$2048*C2049/SUM($C$2049:$C$2055)</f>
        <v>1.7145315487571702E-3</v>
      </c>
      <c r="G2049">
        <f t="shared" si="478"/>
        <v>1.7145315487571702</v>
      </c>
    </row>
    <row r="2050" spans="1:7" outlineLevel="6">
      <c r="A2050" s="20" t="s">
        <v>2228</v>
      </c>
      <c r="B2050" t="s">
        <v>99</v>
      </c>
      <c r="C2050">
        <v>3</v>
      </c>
      <c r="D2050" s="18">
        <v>0</v>
      </c>
      <c r="E2050" s="35">
        <f t="shared" ref="E2050:E2055" si="482">$E$2048*C2050/SUM($C$2049:$C$2055)</f>
        <v>1.7145315487571702E-3</v>
      </c>
      <c r="G2050">
        <f t="shared" si="478"/>
        <v>1.7145315487571702</v>
      </c>
    </row>
    <row r="2051" spans="1:7" outlineLevel="6">
      <c r="A2051" s="20" t="s">
        <v>2229</v>
      </c>
      <c r="B2051" t="s">
        <v>101</v>
      </c>
      <c r="C2051">
        <v>25</v>
      </c>
      <c r="D2051" s="18">
        <v>0</v>
      </c>
      <c r="E2051" s="35">
        <f t="shared" si="482"/>
        <v>1.4287762906309752E-2</v>
      </c>
      <c r="G2051">
        <f t="shared" si="478"/>
        <v>14.287762906309752</v>
      </c>
    </row>
    <row r="2052" spans="1:7" outlineLevel="6">
      <c r="A2052" s="20" t="s">
        <v>2230</v>
      </c>
      <c r="B2052" t="s">
        <v>103</v>
      </c>
      <c r="C2052">
        <v>100</v>
      </c>
      <c r="D2052" s="18">
        <v>0</v>
      </c>
      <c r="E2052" s="35">
        <f t="shared" si="482"/>
        <v>5.7151051625239008E-2</v>
      </c>
      <c r="G2052">
        <f t="shared" si="478"/>
        <v>57.151051625239006</v>
      </c>
    </row>
    <row r="2053" spans="1:7" outlineLevel="6">
      <c r="A2053" s="20" t="s">
        <v>2231</v>
      </c>
      <c r="B2053" t="s">
        <v>105</v>
      </c>
      <c r="C2053">
        <v>110</v>
      </c>
      <c r="D2053" s="18">
        <v>0</v>
      </c>
      <c r="E2053" s="35">
        <f t="shared" si="482"/>
        <v>6.2866156787762903E-2</v>
      </c>
      <c r="G2053">
        <f t="shared" si="478"/>
        <v>62.866156787762904</v>
      </c>
    </row>
    <row r="2054" spans="1:7" outlineLevel="6">
      <c r="A2054" s="20" t="s">
        <v>2232</v>
      </c>
      <c r="B2054" t="s">
        <v>107</v>
      </c>
      <c r="C2054">
        <v>150</v>
      </c>
      <c r="D2054" s="18">
        <v>0</v>
      </c>
      <c r="E2054" s="35">
        <f t="shared" si="482"/>
        <v>8.5726577437858512E-2</v>
      </c>
      <c r="G2054">
        <f t="shared" si="478"/>
        <v>85.726577437858509</v>
      </c>
    </row>
    <row r="2055" spans="1:7" outlineLevel="6">
      <c r="A2055" s="20" t="s">
        <v>2233</v>
      </c>
      <c r="B2055" t="s">
        <v>109</v>
      </c>
      <c r="C2055">
        <v>132</v>
      </c>
      <c r="D2055" s="18">
        <v>0</v>
      </c>
      <c r="E2055" s="35">
        <f t="shared" si="482"/>
        <v>7.5439388145315492E-2</v>
      </c>
      <c r="G2055">
        <f t="shared" si="478"/>
        <v>75.43938814531549</v>
      </c>
    </row>
    <row r="2056" spans="1:7" s="30" customFormat="1" outlineLevel="5">
      <c r="A2056" s="29" t="s">
        <v>2234</v>
      </c>
      <c r="B2056" s="30" t="s">
        <v>111</v>
      </c>
      <c r="C2056" s="30">
        <v>270</v>
      </c>
      <c r="D2056" s="31">
        <v>0</v>
      </c>
      <c r="E2056" s="37">
        <v>0.1525</v>
      </c>
      <c r="F2056" s="1">
        <f t="shared" ref="F2056" si="483">D2056*E2056</f>
        <v>0</v>
      </c>
      <c r="G2056" s="81">
        <f>SUM(G2057:G2061)</f>
        <v>152.5</v>
      </c>
    </row>
    <row r="2057" spans="1:7" outlineLevel="6">
      <c r="A2057" s="20" t="s">
        <v>2235</v>
      </c>
      <c r="B2057" t="s">
        <v>41</v>
      </c>
      <c r="C2057">
        <v>1</v>
      </c>
      <c r="D2057" s="18">
        <v>0</v>
      </c>
      <c r="E2057" s="35">
        <f>$E$2056*C2057/SUM($C$2057:$C$2061)</f>
        <v>5.1870748299319728E-4</v>
      </c>
      <c r="G2057">
        <f t="shared" si="478"/>
        <v>0.51870748299319724</v>
      </c>
    </row>
    <row r="2058" spans="1:7" outlineLevel="6">
      <c r="A2058" s="20" t="s">
        <v>2236</v>
      </c>
      <c r="B2058" t="s">
        <v>114</v>
      </c>
      <c r="C2058">
        <v>2</v>
      </c>
      <c r="D2058" s="18">
        <v>0</v>
      </c>
      <c r="E2058" s="35">
        <f t="shared" ref="E2058:E2061" si="484">$E$2056*C2058/SUM($C$2057:$C$2061)</f>
        <v>1.0374149659863946E-3</v>
      </c>
      <c r="G2058">
        <f t="shared" si="478"/>
        <v>1.0374149659863945</v>
      </c>
    </row>
    <row r="2059" spans="1:7" outlineLevel="6">
      <c r="A2059" s="20" t="s">
        <v>2237</v>
      </c>
      <c r="B2059" t="s">
        <v>116</v>
      </c>
      <c r="C2059">
        <v>27</v>
      </c>
      <c r="D2059" s="18">
        <v>0</v>
      </c>
      <c r="E2059" s="35">
        <f t="shared" si="484"/>
        <v>1.4005102040816326E-2</v>
      </c>
      <c r="G2059">
        <f t="shared" si="478"/>
        <v>14.005102040816325</v>
      </c>
    </row>
    <row r="2060" spans="1:7" outlineLevel="6">
      <c r="A2060" s="20" t="s">
        <v>2238</v>
      </c>
      <c r="B2060" t="s">
        <v>118</v>
      </c>
      <c r="C2060">
        <v>100</v>
      </c>
      <c r="D2060" s="18">
        <v>0</v>
      </c>
      <c r="E2060" s="35">
        <f t="shared" si="484"/>
        <v>5.187074829931973E-2</v>
      </c>
      <c r="G2060">
        <f t="shared" si="478"/>
        <v>51.870748299319729</v>
      </c>
    </row>
    <row r="2061" spans="1:7" outlineLevel="6">
      <c r="A2061" s="20" t="s">
        <v>2239</v>
      </c>
      <c r="B2061" t="s">
        <v>120</v>
      </c>
      <c r="C2061">
        <v>164</v>
      </c>
      <c r="D2061" s="18">
        <v>0</v>
      </c>
      <c r="E2061" s="35">
        <f t="shared" si="484"/>
        <v>8.5068027210884342E-2</v>
      </c>
      <c r="G2061">
        <f t="shared" si="478"/>
        <v>85.068027210884338</v>
      </c>
    </row>
    <row r="2062" spans="1:7" s="30" customFormat="1" outlineLevel="5">
      <c r="A2062" s="29" t="s">
        <v>2240</v>
      </c>
      <c r="B2062" s="30" t="s">
        <v>122</v>
      </c>
      <c r="C2062" s="30">
        <v>120</v>
      </c>
      <c r="D2062" s="31">
        <v>0</v>
      </c>
      <c r="E2062" s="37">
        <v>0.1159</v>
      </c>
      <c r="F2062" s="1">
        <f t="shared" ref="F2062" si="485">D2062*E2062</f>
        <v>0</v>
      </c>
      <c r="G2062" s="81">
        <f>SUM(G2063:G2068)</f>
        <v>115.90000000000002</v>
      </c>
    </row>
    <row r="2063" spans="1:7" outlineLevel="6">
      <c r="A2063" s="20" t="s">
        <v>2241</v>
      </c>
      <c r="B2063" t="s">
        <v>41</v>
      </c>
      <c r="C2063">
        <v>1</v>
      </c>
      <c r="D2063" s="18">
        <v>0</v>
      </c>
      <c r="E2063" s="35">
        <f>$E$2062*C2063/SUM($C$2063:$C$2068)</f>
        <v>6.699421965317919E-4</v>
      </c>
      <c r="G2063">
        <f t="shared" si="478"/>
        <v>0.66994219653179188</v>
      </c>
    </row>
    <row r="2064" spans="1:7" outlineLevel="6">
      <c r="A2064" s="20" t="s">
        <v>2242</v>
      </c>
      <c r="B2064" t="s">
        <v>125</v>
      </c>
      <c r="C2064">
        <v>3</v>
      </c>
      <c r="D2064" s="18">
        <v>0</v>
      </c>
      <c r="E2064" s="35">
        <f t="shared" ref="E2064:E2068" si="486">$E$2062*C2064/SUM($C$2063:$C$2068)</f>
        <v>2.0098265895953757E-3</v>
      </c>
      <c r="G2064">
        <f t="shared" si="478"/>
        <v>2.0098265895953755</v>
      </c>
    </row>
    <row r="2065" spans="1:7" outlineLevel="6">
      <c r="A2065" s="20" t="s">
        <v>2243</v>
      </c>
      <c r="B2065" t="s">
        <v>127</v>
      </c>
      <c r="C2065">
        <v>2</v>
      </c>
      <c r="D2065" s="18">
        <v>0</v>
      </c>
      <c r="E2065" s="35">
        <f t="shared" si="486"/>
        <v>1.3398843930635838E-3</v>
      </c>
      <c r="G2065">
        <f t="shared" si="478"/>
        <v>1.3398843930635838</v>
      </c>
    </row>
    <row r="2066" spans="1:7" outlineLevel="6">
      <c r="A2066" s="20" t="s">
        <v>2244</v>
      </c>
      <c r="B2066" t="s">
        <v>129</v>
      </c>
      <c r="C2066">
        <v>30</v>
      </c>
      <c r="D2066" s="18">
        <v>0</v>
      </c>
      <c r="E2066" s="35">
        <f t="shared" si="486"/>
        <v>2.009826589595376E-2</v>
      </c>
      <c r="G2066">
        <f t="shared" si="478"/>
        <v>20.098265895953759</v>
      </c>
    </row>
    <row r="2067" spans="1:7" outlineLevel="6">
      <c r="A2067" s="20" t="s">
        <v>2245</v>
      </c>
      <c r="B2067" t="s">
        <v>131</v>
      </c>
      <c r="C2067">
        <v>27</v>
      </c>
      <c r="D2067" s="18">
        <v>0</v>
      </c>
      <c r="E2067" s="35">
        <f t="shared" si="486"/>
        <v>1.8088439306358381E-2</v>
      </c>
      <c r="G2067">
        <f t="shared" si="478"/>
        <v>18.088439306358381</v>
      </c>
    </row>
    <row r="2068" spans="1:7" outlineLevel="6">
      <c r="A2068" s="20" t="s">
        <v>2246</v>
      </c>
      <c r="B2068" t="s">
        <v>133</v>
      </c>
      <c r="C2068">
        <v>110</v>
      </c>
      <c r="D2068" s="18">
        <v>0</v>
      </c>
      <c r="E2068" s="35">
        <f t="shared" si="486"/>
        <v>7.3693641618497119E-2</v>
      </c>
      <c r="G2068">
        <f t="shared" si="478"/>
        <v>73.693641618497125</v>
      </c>
    </row>
    <row r="2069" spans="1:7" s="30" customFormat="1" outlineLevel="5">
      <c r="A2069" s="29" t="s">
        <v>2247</v>
      </c>
      <c r="B2069" s="30" t="s">
        <v>135</v>
      </c>
      <c r="C2069" s="30">
        <v>105</v>
      </c>
      <c r="D2069" s="31">
        <v>0</v>
      </c>
      <c r="E2069" s="37">
        <v>1.83E-2</v>
      </c>
      <c r="F2069" s="1">
        <f t="shared" ref="F2069" si="487">D2069*E2069</f>
        <v>0</v>
      </c>
      <c r="G2069" s="81">
        <f>SUM(G2070:G2074)</f>
        <v>18.3</v>
      </c>
    </row>
    <row r="2070" spans="1:7" outlineLevel="6">
      <c r="A2070" s="20" t="s">
        <v>2248</v>
      </c>
      <c r="B2070" t="s">
        <v>137</v>
      </c>
      <c r="C2070">
        <v>1</v>
      </c>
      <c r="D2070" s="18">
        <v>0</v>
      </c>
      <c r="E2070" s="35">
        <f>$E$2069*C2070/SUM($C$2070:$C$2074)</f>
        <v>1.3656716417910448E-4</v>
      </c>
      <c r="G2070">
        <f t="shared" si="478"/>
        <v>0.13656716417910447</v>
      </c>
    </row>
    <row r="2071" spans="1:7" outlineLevel="6">
      <c r="A2071" s="20" t="s">
        <v>2249</v>
      </c>
      <c r="B2071" t="s">
        <v>125</v>
      </c>
      <c r="C2071">
        <v>1</v>
      </c>
      <c r="D2071" s="18">
        <v>0</v>
      </c>
      <c r="E2071" s="35">
        <f t="shared" ref="E2071:E2074" si="488">$E$2069*C2071/SUM($C$2070:$C$2074)</f>
        <v>1.3656716417910448E-4</v>
      </c>
      <c r="G2071">
        <f t="shared" si="478"/>
        <v>0.13656716417910447</v>
      </c>
    </row>
    <row r="2072" spans="1:7" outlineLevel="6">
      <c r="A2072" s="20" t="s">
        <v>2250</v>
      </c>
      <c r="B2072" t="s">
        <v>140</v>
      </c>
      <c r="C2072">
        <v>5</v>
      </c>
      <c r="D2072" s="18">
        <v>0</v>
      </c>
      <c r="E2072" s="35">
        <f t="shared" si="488"/>
        <v>6.8283582089552237E-4</v>
      </c>
      <c r="G2072">
        <f t="shared" si="478"/>
        <v>0.68283582089552242</v>
      </c>
    </row>
    <row r="2073" spans="1:7" outlineLevel="6">
      <c r="A2073" s="20" t="s">
        <v>2251</v>
      </c>
      <c r="B2073" t="s">
        <v>142</v>
      </c>
      <c r="C2073">
        <v>30</v>
      </c>
      <c r="D2073" s="18">
        <v>0</v>
      </c>
      <c r="E2073" s="35">
        <f t="shared" si="488"/>
        <v>4.0970149253731344E-3</v>
      </c>
      <c r="G2073">
        <f t="shared" si="478"/>
        <v>4.0970149253731343</v>
      </c>
    </row>
    <row r="2074" spans="1:7" outlineLevel="6">
      <c r="A2074" s="20" t="s">
        <v>2252</v>
      </c>
      <c r="B2074" t="s">
        <v>144</v>
      </c>
      <c r="C2074">
        <v>97</v>
      </c>
      <c r="D2074" s="18">
        <v>0</v>
      </c>
      <c r="E2074" s="35">
        <f t="shared" si="488"/>
        <v>1.3247014925373135E-2</v>
      </c>
      <c r="G2074">
        <f t="shared" si="478"/>
        <v>13.247014925373135</v>
      </c>
    </row>
    <row r="2075" spans="1:7" s="30" customFormat="1" outlineLevel="5">
      <c r="A2075" s="29" t="s">
        <v>2253</v>
      </c>
      <c r="B2075" s="30" t="s">
        <v>146</v>
      </c>
      <c r="C2075" s="30">
        <v>105</v>
      </c>
      <c r="D2075" s="31">
        <v>0</v>
      </c>
      <c r="E2075" s="37">
        <v>3.0499999999999999E-2</v>
      </c>
      <c r="F2075" s="1">
        <f t="shared" ref="F2075" si="489">D2075*E2075</f>
        <v>0</v>
      </c>
      <c r="G2075" s="81">
        <f>SUM(G2076:G2079)</f>
        <v>30.499999999999996</v>
      </c>
    </row>
    <row r="2076" spans="1:7" outlineLevel="6">
      <c r="A2076" s="20" t="s">
        <v>2254</v>
      </c>
      <c r="B2076" t="s">
        <v>137</v>
      </c>
      <c r="C2076">
        <v>1</v>
      </c>
      <c r="D2076" s="18">
        <v>0</v>
      </c>
      <c r="E2076" s="35">
        <f>$E$2075*C2076/SUM($C$2076:$C$2079)</f>
        <v>2.6991150442477876E-4</v>
      </c>
      <c r="G2076">
        <f t="shared" si="478"/>
        <v>0.26991150442477874</v>
      </c>
    </row>
    <row r="2077" spans="1:7" outlineLevel="6">
      <c r="A2077" s="20" t="s">
        <v>2255</v>
      </c>
      <c r="B2077" t="s">
        <v>125</v>
      </c>
      <c r="C2077">
        <v>2</v>
      </c>
      <c r="D2077" s="18">
        <v>0</v>
      </c>
      <c r="E2077" s="35">
        <f t="shared" ref="E2077:E2079" si="490">$E$2075*C2077/SUM($C$2076:$C$2079)</f>
        <v>5.3982300884955752E-4</v>
      </c>
      <c r="G2077">
        <f t="shared" si="478"/>
        <v>0.53982300884955747</v>
      </c>
    </row>
    <row r="2078" spans="1:7" outlineLevel="6">
      <c r="A2078" s="20" t="s">
        <v>2256</v>
      </c>
      <c r="B2078" t="s">
        <v>101</v>
      </c>
      <c r="C2078">
        <v>10</v>
      </c>
      <c r="D2078" s="18">
        <v>0</v>
      </c>
      <c r="E2078" s="35">
        <f t="shared" si="490"/>
        <v>2.6991150442477875E-3</v>
      </c>
      <c r="G2078">
        <f t="shared" si="478"/>
        <v>2.6991150442477876</v>
      </c>
    </row>
    <row r="2079" spans="1:7" outlineLevel="6">
      <c r="A2079" s="20" t="s">
        <v>2257</v>
      </c>
      <c r="B2079" t="s">
        <v>151</v>
      </c>
      <c r="C2079">
        <v>100</v>
      </c>
      <c r="D2079" s="18">
        <v>0</v>
      </c>
      <c r="E2079" s="35">
        <f t="shared" si="490"/>
        <v>2.6991150442477876E-2</v>
      </c>
      <c r="G2079">
        <f t="shared" si="478"/>
        <v>26.991150442477874</v>
      </c>
    </row>
    <row r="2080" spans="1:7" s="30" customFormat="1" outlineLevel="5">
      <c r="A2080" s="29" t="s">
        <v>2258</v>
      </c>
      <c r="B2080" s="30" t="s">
        <v>153</v>
      </c>
      <c r="C2080" s="30">
        <v>105</v>
      </c>
      <c r="D2080" s="31">
        <v>0</v>
      </c>
      <c r="E2080" s="37">
        <v>0.1037</v>
      </c>
      <c r="F2080" s="1">
        <f t="shared" ref="F2080" si="491">D2080*E2080</f>
        <v>0</v>
      </c>
      <c r="G2080" s="81">
        <f>SUM(G2081:G2084)</f>
        <v>103.69999999999999</v>
      </c>
    </row>
    <row r="2081" spans="1:7" outlineLevel="6">
      <c r="A2081" s="20" t="s">
        <v>2259</v>
      </c>
      <c r="B2081" t="s">
        <v>137</v>
      </c>
      <c r="C2081">
        <v>1</v>
      </c>
      <c r="D2081" s="18">
        <v>0</v>
      </c>
      <c r="E2081" s="35">
        <f>$E$2080*C2081/SUM($C$2081:$C$2084)</f>
        <v>9.1769911504424779E-4</v>
      </c>
      <c r="G2081">
        <f t="shared" si="478"/>
        <v>0.91769911504424784</v>
      </c>
    </row>
    <row r="2082" spans="1:7" outlineLevel="6">
      <c r="A2082" s="20" t="s">
        <v>2260</v>
      </c>
      <c r="B2082" t="s">
        <v>125</v>
      </c>
      <c r="C2082">
        <v>2</v>
      </c>
      <c r="D2082" s="18">
        <v>0</v>
      </c>
      <c r="E2082" s="35">
        <f t="shared" ref="E2082:E2084" si="492">$E$2080*C2082/SUM($C$2081:$C$2084)</f>
        <v>1.8353982300884956E-3</v>
      </c>
      <c r="G2082">
        <f t="shared" si="478"/>
        <v>1.8353982300884957</v>
      </c>
    </row>
    <row r="2083" spans="1:7" outlineLevel="6">
      <c r="A2083" s="20" t="s">
        <v>2261</v>
      </c>
      <c r="B2083" t="s">
        <v>157</v>
      </c>
      <c r="C2083">
        <v>10</v>
      </c>
      <c r="D2083" s="18">
        <v>0</v>
      </c>
      <c r="E2083" s="35">
        <f t="shared" si="492"/>
        <v>9.1769911504424768E-3</v>
      </c>
      <c r="G2083">
        <f t="shared" si="478"/>
        <v>9.1769911504424773</v>
      </c>
    </row>
    <row r="2084" spans="1:7" outlineLevel="6">
      <c r="A2084" s="20" t="s">
        <v>2262</v>
      </c>
      <c r="B2084" t="s">
        <v>151</v>
      </c>
      <c r="C2084">
        <v>100</v>
      </c>
      <c r="D2084" s="18">
        <v>0</v>
      </c>
      <c r="E2084" s="35">
        <f t="shared" si="492"/>
        <v>9.1769911504424775E-2</v>
      </c>
      <c r="G2084">
        <f t="shared" si="478"/>
        <v>91.769911504424769</v>
      </c>
    </row>
    <row r="2085" spans="1:7" s="30" customFormat="1" outlineLevel="5">
      <c r="A2085" s="29" t="s">
        <v>2263</v>
      </c>
      <c r="B2085" s="30" t="s">
        <v>160</v>
      </c>
      <c r="C2085" s="30">
        <v>90</v>
      </c>
      <c r="D2085" s="31">
        <v>0</v>
      </c>
      <c r="E2085" s="37">
        <v>9.7600000000000006E-2</v>
      </c>
      <c r="F2085" s="1">
        <f t="shared" ref="F2085" si="493">D2085*E2085</f>
        <v>0</v>
      </c>
      <c r="G2085" s="81">
        <f>SUM(G2086:G2089)</f>
        <v>97.600000000000009</v>
      </c>
    </row>
    <row r="2086" spans="1:7" outlineLevel="6">
      <c r="A2086" s="20" t="s">
        <v>2264</v>
      </c>
      <c r="B2086" t="s">
        <v>137</v>
      </c>
      <c r="C2086">
        <v>1</v>
      </c>
      <c r="D2086" s="18">
        <v>0</v>
      </c>
      <c r="E2086" s="35">
        <f>$E$2085*C2086/SUM($C$2086:$C$2089)</f>
        <v>9.9591836734693883E-4</v>
      </c>
      <c r="G2086">
        <f t="shared" si="478"/>
        <v>0.99591836734693884</v>
      </c>
    </row>
    <row r="2087" spans="1:7" outlineLevel="6">
      <c r="A2087" s="20" t="s">
        <v>2265</v>
      </c>
      <c r="B2087" t="s">
        <v>125</v>
      </c>
      <c r="C2087">
        <v>2</v>
      </c>
      <c r="D2087" s="18">
        <v>0</v>
      </c>
      <c r="E2087" s="35">
        <f t="shared" ref="E2087:E2089" si="494">$E$2085*C2087/SUM($C$2086:$C$2089)</f>
        <v>1.9918367346938777E-3</v>
      </c>
      <c r="G2087">
        <f t="shared" si="478"/>
        <v>1.9918367346938777</v>
      </c>
    </row>
    <row r="2088" spans="1:7" outlineLevel="6">
      <c r="A2088" s="20" t="s">
        <v>2266</v>
      </c>
      <c r="B2088" t="s">
        <v>157</v>
      </c>
      <c r="C2088">
        <v>10</v>
      </c>
      <c r="D2088" s="18">
        <v>0</v>
      </c>
      <c r="E2088" s="35">
        <f t="shared" si="494"/>
        <v>9.9591836734693878E-3</v>
      </c>
      <c r="G2088">
        <f t="shared" si="478"/>
        <v>9.9591836734693882</v>
      </c>
    </row>
    <row r="2089" spans="1:7" outlineLevel="6">
      <c r="A2089" s="20" t="s">
        <v>2267</v>
      </c>
      <c r="B2089" t="s">
        <v>151</v>
      </c>
      <c r="C2089">
        <v>85</v>
      </c>
      <c r="D2089" s="18">
        <v>0</v>
      </c>
      <c r="E2089" s="35">
        <f t="shared" si="494"/>
        <v>8.4653061224489803E-2</v>
      </c>
      <c r="G2089">
        <f t="shared" si="478"/>
        <v>84.653061224489804</v>
      </c>
    </row>
    <row r="2090" spans="1:7" s="30" customFormat="1" outlineLevel="5">
      <c r="A2090" s="29" t="s">
        <v>2268</v>
      </c>
      <c r="B2090" s="30" t="s">
        <v>166</v>
      </c>
      <c r="C2090" s="30">
        <v>135</v>
      </c>
      <c r="D2090" s="31">
        <v>0</v>
      </c>
      <c r="E2090" s="37">
        <v>4.8800000000000003E-2</v>
      </c>
      <c r="F2090" s="1">
        <f t="shared" ref="F2090" si="495">D2090*E2090</f>
        <v>0</v>
      </c>
      <c r="G2090" s="81">
        <f>SUM(G2091:G2095)</f>
        <v>48.800000000000004</v>
      </c>
    </row>
    <row r="2091" spans="1:7" outlineLevel="6">
      <c r="A2091" s="20" t="s">
        <v>2269</v>
      </c>
      <c r="B2091" t="s">
        <v>137</v>
      </c>
      <c r="C2091">
        <v>1</v>
      </c>
      <c r="D2091" s="18">
        <v>0</v>
      </c>
      <c r="E2091" s="35">
        <f>$E$2090*C2091/SUM($C$2091:$C$2095)</f>
        <v>2.5025641025641025E-4</v>
      </c>
      <c r="G2091">
        <f t="shared" si="478"/>
        <v>0.25025641025641027</v>
      </c>
    </row>
    <row r="2092" spans="1:7" outlineLevel="6">
      <c r="A2092" s="20" t="s">
        <v>2270</v>
      </c>
      <c r="B2092" t="s">
        <v>125</v>
      </c>
      <c r="C2092">
        <v>2</v>
      </c>
      <c r="D2092" s="18">
        <v>0</v>
      </c>
      <c r="E2092" s="35">
        <f t="shared" ref="E2092:E2095" si="496">$E$2090*C2092/SUM($C$2091:$C$2095)</f>
        <v>5.005128205128205E-4</v>
      </c>
      <c r="G2092">
        <f t="shared" si="478"/>
        <v>0.50051282051282053</v>
      </c>
    </row>
    <row r="2093" spans="1:7" outlineLevel="6">
      <c r="A2093" s="20" t="s">
        <v>2271</v>
      </c>
      <c r="B2093" t="s">
        <v>157</v>
      </c>
      <c r="C2093">
        <v>7</v>
      </c>
      <c r="D2093" s="18">
        <v>0</v>
      </c>
      <c r="E2093" s="35">
        <f t="shared" si="496"/>
        <v>1.7517948717948718E-3</v>
      </c>
      <c r="G2093">
        <f t="shared" si="478"/>
        <v>1.7517948717948719</v>
      </c>
    </row>
    <row r="2094" spans="1:7" outlineLevel="6">
      <c r="A2094" s="20" t="s">
        <v>2272</v>
      </c>
      <c r="B2094" t="s">
        <v>171</v>
      </c>
      <c r="C2094">
        <v>60</v>
      </c>
      <c r="D2094" s="18">
        <v>0</v>
      </c>
      <c r="E2094" s="35">
        <f t="shared" si="496"/>
        <v>1.5015384615384618E-2</v>
      </c>
      <c r="G2094">
        <f t="shared" si="478"/>
        <v>15.015384615384617</v>
      </c>
    </row>
    <row r="2095" spans="1:7" outlineLevel="6">
      <c r="A2095" s="20" t="s">
        <v>2273</v>
      </c>
      <c r="B2095" t="s">
        <v>173</v>
      </c>
      <c r="C2095">
        <v>125</v>
      </c>
      <c r="D2095" s="18">
        <v>0</v>
      </c>
      <c r="E2095" s="35">
        <f t="shared" si="496"/>
        <v>3.1282051282051283E-2</v>
      </c>
      <c r="G2095">
        <f t="shared" si="478"/>
        <v>31.282051282051285</v>
      </c>
    </row>
    <row r="2096" spans="1:7" s="30" customFormat="1" outlineLevel="5">
      <c r="A2096" s="29" t="s">
        <v>2274</v>
      </c>
      <c r="B2096" s="30" t="s">
        <v>175</v>
      </c>
      <c r="C2096" s="30">
        <v>135</v>
      </c>
      <c r="D2096" s="31">
        <v>0</v>
      </c>
      <c r="E2096" s="37">
        <v>6.0999999999999999E-2</v>
      </c>
      <c r="F2096" s="1">
        <f t="shared" ref="F2096" si="497">D2096*E2096</f>
        <v>0</v>
      </c>
      <c r="G2096" s="81">
        <f>SUM(G2097:G2100)</f>
        <v>61</v>
      </c>
    </row>
    <row r="2097" spans="1:7" outlineLevel="6">
      <c r="A2097" s="20" t="s">
        <v>2275</v>
      </c>
      <c r="B2097" t="s">
        <v>137</v>
      </c>
      <c r="C2097">
        <v>1</v>
      </c>
      <c r="D2097" s="18">
        <v>0</v>
      </c>
      <c r="E2097" s="35">
        <f>$E$2096*C2097/SUM($C$2097:$C$2100)</f>
        <v>4.2657342657342656E-4</v>
      </c>
      <c r="G2097">
        <f t="shared" si="478"/>
        <v>0.42657342657342656</v>
      </c>
    </row>
    <row r="2098" spans="1:7" outlineLevel="6">
      <c r="A2098" s="20" t="s">
        <v>2276</v>
      </c>
      <c r="B2098" t="s">
        <v>125</v>
      </c>
      <c r="C2098">
        <v>2</v>
      </c>
      <c r="D2098" s="18">
        <v>0</v>
      </c>
      <c r="E2098" s="35">
        <f t="shared" ref="E2098:E2100" si="498">$E$2096*C2098/SUM($C$2097:$C$2100)</f>
        <v>8.5314685314685312E-4</v>
      </c>
      <c r="G2098">
        <f t="shared" si="478"/>
        <v>0.85314685314685312</v>
      </c>
    </row>
    <row r="2099" spans="1:7" outlineLevel="6">
      <c r="A2099" s="20" t="s">
        <v>2277</v>
      </c>
      <c r="B2099" t="s">
        <v>157</v>
      </c>
      <c r="C2099">
        <v>10</v>
      </c>
      <c r="D2099" s="18">
        <v>0</v>
      </c>
      <c r="E2099" s="35">
        <f t="shared" si="498"/>
        <v>4.2657342657342655E-3</v>
      </c>
      <c r="G2099">
        <f t="shared" si="478"/>
        <v>4.2657342657342658</v>
      </c>
    </row>
    <row r="2100" spans="1:7" outlineLevel="6">
      <c r="A2100" s="20" t="s">
        <v>2278</v>
      </c>
      <c r="B2100" t="s">
        <v>151</v>
      </c>
      <c r="C2100">
        <v>130</v>
      </c>
      <c r="D2100" s="18">
        <v>0</v>
      </c>
      <c r="E2100" s="35">
        <f t="shared" si="498"/>
        <v>5.5454545454545451E-2</v>
      </c>
      <c r="G2100">
        <f t="shared" si="478"/>
        <v>55.454545454545453</v>
      </c>
    </row>
    <row r="2101" spans="1:7" s="30" customFormat="1" outlineLevel="5">
      <c r="A2101" s="29" t="s">
        <v>2279</v>
      </c>
      <c r="B2101" s="30" t="s">
        <v>181</v>
      </c>
      <c r="C2101" s="30">
        <v>135</v>
      </c>
      <c r="D2101" s="31">
        <v>0</v>
      </c>
      <c r="E2101" s="37">
        <v>6.1000000000000004E-3</v>
      </c>
      <c r="F2101" s="1">
        <f t="shared" ref="F2101" si="499">D2101*E2101</f>
        <v>0</v>
      </c>
      <c r="G2101" s="81">
        <f>SUM(G2102:G2105)</f>
        <v>6.1000000000000005</v>
      </c>
    </row>
    <row r="2102" spans="1:7" outlineLevel="6">
      <c r="A2102" s="20" t="s">
        <v>2280</v>
      </c>
      <c r="B2102" t="s">
        <v>137</v>
      </c>
      <c r="C2102">
        <v>1</v>
      </c>
      <c r="D2102" s="18">
        <v>0</v>
      </c>
      <c r="E2102" s="35">
        <f>$E$2101*C2102/SUM($C$2102:$C$2105)</f>
        <v>4.452554744525548E-5</v>
      </c>
      <c r="G2102">
        <f t="shared" si="478"/>
        <v>4.4525547445255484E-2</v>
      </c>
    </row>
    <row r="2103" spans="1:7" outlineLevel="6">
      <c r="A2103" s="20" t="s">
        <v>2281</v>
      </c>
      <c r="B2103" t="s">
        <v>125</v>
      </c>
      <c r="C2103">
        <v>2</v>
      </c>
      <c r="D2103" s="18">
        <v>0</v>
      </c>
      <c r="E2103" s="35">
        <f t="shared" ref="E2103:E2105" si="500">$E$2101*C2103/SUM($C$2102:$C$2105)</f>
        <v>8.9051094890510961E-5</v>
      </c>
      <c r="G2103">
        <f t="shared" si="478"/>
        <v>8.9051094890510968E-2</v>
      </c>
    </row>
    <row r="2104" spans="1:7" outlineLevel="6">
      <c r="A2104" s="20" t="s">
        <v>2282</v>
      </c>
      <c r="B2104" t="s">
        <v>157</v>
      </c>
      <c r="C2104">
        <v>5</v>
      </c>
      <c r="D2104" s="18">
        <v>0</v>
      </c>
      <c r="E2104" s="35">
        <f t="shared" si="500"/>
        <v>2.226277372262774E-4</v>
      </c>
      <c r="G2104">
        <f t="shared" si="478"/>
        <v>0.22262773722627741</v>
      </c>
    </row>
    <row r="2105" spans="1:7" outlineLevel="6">
      <c r="A2105" s="20" t="s">
        <v>2283</v>
      </c>
      <c r="B2105" t="s">
        <v>151</v>
      </c>
      <c r="C2105">
        <v>129</v>
      </c>
      <c r="D2105" s="18">
        <v>0</v>
      </c>
      <c r="E2105" s="35">
        <f t="shared" si="500"/>
        <v>5.7437956204379565E-3</v>
      </c>
      <c r="G2105">
        <f t="shared" ref="G2105:G2144" si="501">E2105*$H$1</f>
        <v>5.7437956204379566</v>
      </c>
    </row>
    <row r="2106" spans="1:7" s="30" customFormat="1" outlineLevel="5">
      <c r="A2106" s="29" t="s">
        <v>2284</v>
      </c>
      <c r="B2106" s="30" t="s">
        <v>187</v>
      </c>
      <c r="C2106" s="30">
        <v>120</v>
      </c>
      <c r="D2106" s="31">
        <v>0</v>
      </c>
      <c r="E2106" s="37">
        <v>5.4899999999999997E-2</v>
      </c>
      <c r="F2106" s="1">
        <f t="shared" ref="F2106" si="502">D2106*E2106</f>
        <v>0</v>
      </c>
      <c r="G2106" s="81">
        <f>SUM(G2107:G2110)</f>
        <v>54.9</v>
      </c>
    </row>
    <row r="2107" spans="1:7" outlineLevel="6">
      <c r="A2107" s="20" t="s">
        <v>2285</v>
      </c>
      <c r="B2107" t="s">
        <v>137</v>
      </c>
      <c r="C2107">
        <v>1</v>
      </c>
      <c r="D2107" s="18">
        <v>0</v>
      </c>
      <c r="E2107" s="35">
        <f>$E$2106*C2107/SUM($C$2107:$C$2110)</f>
        <v>4.4999999999999999E-4</v>
      </c>
      <c r="G2107">
        <f t="shared" si="501"/>
        <v>0.45</v>
      </c>
    </row>
    <row r="2108" spans="1:7" outlineLevel="6">
      <c r="A2108" s="20" t="s">
        <v>2286</v>
      </c>
      <c r="B2108" t="s">
        <v>125</v>
      </c>
      <c r="C2108">
        <v>2</v>
      </c>
      <c r="D2108" s="18">
        <v>0</v>
      </c>
      <c r="E2108" s="35">
        <f t="shared" ref="E2108:E2110" si="503">$E$2106*C2108/SUM($C$2107:$C$2110)</f>
        <v>8.9999999999999998E-4</v>
      </c>
      <c r="G2108">
        <f t="shared" si="501"/>
        <v>0.9</v>
      </c>
    </row>
    <row r="2109" spans="1:7" outlineLevel="6">
      <c r="A2109" s="20" t="s">
        <v>2287</v>
      </c>
      <c r="B2109" t="s">
        <v>157</v>
      </c>
      <c r="C2109">
        <v>5</v>
      </c>
      <c r="D2109" s="18">
        <v>0</v>
      </c>
      <c r="E2109" s="35">
        <f t="shared" si="503"/>
        <v>2.2499999999999998E-3</v>
      </c>
      <c r="G2109">
        <f t="shared" si="501"/>
        <v>2.25</v>
      </c>
    </row>
    <row r="2110" spans="1:7" outlineLevel="6">
      <c r="A2110" s="20" t="s">
        <v>2288</v>
      </c>
      <c r="B2110" t="s">
        <v>151</v>
      </c>
      <c r="C2110">
        <v>114</v>
      </c>
      <c r="D2110" s="18">
        <v>0</v>
      </c>
      <c r="E2110" s="35">
        <f t="shared" si="503"/>
        <v>5.1299999999999998E-2</v>
      </c>
      <c r="G2110">
        <f t="shared" si="501"/>
        <v>51.3</v>
      </c>
    </row>
    <row r="2111" spans="1:7" s="30" customFormat="1" outlineLevel="5">
      <c r="A2111" s="29" t="s">
        <v>2289</v>
      </c>
      <c r="B2111" s="30" t="s">
        <v>193</v>
      </c>
      <c r="C2111" s="30">
        <v>120</v>
      </c>
      <c r="D2111" s="31">
        <v>0</v>
      </c>
      <c r="E2111" s="37">
        <v>3.0499999999999999E-2</v>
      </c>
      <c r="F2111" s="1">
        <f t="shared" ref="F2111" si="504">D2111*E2111</f>
        <v>0</v>
      </c>
      <c r="G2111" s="81">
        <f>SUM(G2112:G2116)</f>
        <v>30.499999999999996</v>
      </c>
    </row>
    <row r="2112" spans="1:7" outlineLevel="6">
      <c r="A2112" s="20" t="s">
        <v>2290</v>
      </c>
      <c r="B2112" t="s">
        <v>137</v>
      </c>
      <c r="C2112">
        <v>1</v>
      </c>
      <c r="D2112" s="18">
        <v>0</v>
      </c>
      <c r="E2112" s="35">
        <f>$E$2111*C2112/SUM($C$2112:$C$2116)</f>
        <v>2.2426470588235293E-4</v>
      </c>
      <c r="G2112">
        <f t="shared" si="501"/>
        <v>0.22426470588235292</v>
      </c>
    </row>
    <row r="2113" spans="1:7" outlineLevel="6">
      <c r="A2113" s="20" t="s">
        <v>2291</v>
      </c>
      <c r="B2113" t="s">
        <v>125</v>
      </c>
      <c r="C2113">
        <v>2</v>
      </c>
      <c r="D2113" s="18">
        <v>0</v>
      </c>
      <c r="E2113" s="35">
        <f t="shared" ref="E2113:E2116" si="505">$E$2111*C2113/SUM($C$2112:$C$2116)</f>
        <v>4.4852941176470586E-4</v>
      </c>
      <c r="G2113">
        <f t="shared" si="501"/>
        <v>0.44852941176470584</v>
      </c>
    </row>
    <row r="2114" spans="1:7" outlineLevel="6">
      <c r="A2114" s="20" t="s">
        <v>2292</v>
      </c>
      <c r="B2114" t="s">
        <v>197</v>
      </c>
      <c r="C2114">
        <v>5</v>
      </c>
      <c r="D2114" s="18">
        <v>0</v>
      </c>
      <c r="E2114" s="35">
        <f t="shared" si="505"/>
        <v>1.1213235294117647E-3</v>
      </c>
      <c r="G2114">
        <f t="shared" si="501"/>
        <v>1.1213235294117647</v>
      </c>
    </row>
    <row r="2115" spans="1:7" outlineLevel="6">
      <c r="A2115" s="20" t="s">
        <v>2293</v>
      </c>
      <c r="B2115" t="s">
        <v>199</v>
      </c>
      <c r="C2115">
        <v>12</v>
      </c>
      <c r="D2115" s="18">
        <v>0</v>
      </c>
      <c r="E2115" s="35">
        <f t="shared" si="505"/>
        <v>2.691176470588235E-3</v>
      </c>
      <c r="G2115">
        <f t="shared" si="501"/>
        <v>2.6911764705882351</v>
      </c>
    </row>
    <row r="2116" spans="1:7" outlineLevel="6">
      <c r="A2116" s="20" t="s">
        <v>2294</v>
      </c>
      <c r="B2116" t="s">
        <v>201</v>
      </c>
      <c r="C2116">
        <v>116</v>
      </c>
      <c r="D2116" s="18">
        <v>0</v>
      </c>
      <c r="E2116" s="35">
        <f t="shared" si="505"/>
        <v>2.601470588235294E-2</v>
      </c>
      <c r="G2116">
        <f t="shared" si="501"/>
        <v>26.014705882352938</v>
      </c>
    </row>
    <row r="2117" spans="1:7" s="30" customFormat="1" outlineLevel="5">
      <c r="A2117" s="29" t="s">
        <v>2295</v>
      </c>
      <c r="B2117" s="30" t="s">
        <v>203</v>
      </c>
      <c r="C2117" s="30">
        <v>75</v>
      </c>
      <c r="D2117" s="31">
        <v>0</v>
      </c>
      <c r="E2117" s="37">
        <v>1.83E-2</v>
      </c>
      <c r="F2117" s="1">
        <f t="shared" ref="F2117" si="506">D2117*E2117</f>
        <v>0</v>
      </c>
      <c r="G2117" s="81">
        <f>SUM(G2118:G2121)</f>
        <v>18.299999999999997</v>
      </c>
    </row>
    <row r="2118" spans="1:7" outlineLevel="6">
      <c r="A2118" s="20" t="s">
        <v>2296</v>
      </c>
      <c r="B2118" t="s">
        <v>41</v>
      </c>
      <c r="C2118">
        <v>1</v>
      </c>
      <c r="D2118" s="18">
        <v>0</v>
      </c>
      <c r="E2118" s="35">
        <f>$E$2117*C2118/SUM($C$2118:$C$2121)</f>
        <v>2.4399999999999999E-4</v>
      </c>
      <c r="G2118">
        <f t="shared" si="501"/>
        <v>0.24399999999999999</v>
      </c>
    </row>
    <row r="2119" spans="1:7" outlineLevel="6">
      <c r="A2119" s="20" t="s">
        <v>2297</v>
      </c>
      <c r="B2119" t="s">
        <v>157</v>
      </c>
      <c r="C2119">
        <v>3</v>
      </c>
      <c r="D2119" s="18">
        <v>0</v>
      </c>
      <c r="E2119" s="35">
        <f t="shared" ref="E2119:E2121" si="507">$E$2117*C2119/SUM($C$2118:$C$2121)</f>
        <v>7.3200000000000001E-4</v>
      </c>
      <c r="G2119">
        <f t="shared" si="501"/>
        <v>0.73199999999999998</v>
      </c>
    </row>
    <row r="2120" spans="1:7" outlineLevel="6">
      <c r="A2120" s="20" t="s">
        <v>2298</v>
      </c>
      <c r="B2120" t="s">
        <v>125</v>
      </c>
      <c r="C2120">
        <v>1</v>
      </c>
      <c r="D2120" s="18">
        <v>0</v>
      </c>
      <c r="E2120" s="35">
        <f t="shared" si="507"/>
        <v>2.4399999999999999E-4</v>
      </c>
      <c r="G2120">
        <f t="shared" si="501"/>
        <v>0.24399999999999999</v>
      </c>
    </row>
    <row r="2121" spans="1:7" outlineLevel="6">
      <c r="A2121" s="20" t="s">
        <v>2299</v>
      </c>
      <c r="B2121" t="s">
        <v>151</v>
      </c>
      <c r="C2121">
        <v>70</v>
      </c>
      <c r="D2121" s="18">
        <v>0</v>
      </c>
      <c r="E2121" s="35">
        <f t="shared" si="507"/>
        <v>1.7079999999999998E-2</v>
      </c>
      <c r="G2121">
        <f t="shared" si="501"/>
        <v>17.079999999999998</v>
      </c>
    </row>
    <row r="2122" spans="1:7" s="28" customFormat="1" ht="20.25" outlineLevel="4">
      <c r="A2122" s="67" t="s">
        <v>2300</v>
      </c>
      <c r="B2122" s="68" t="s">
        <v>7</v>
      </c>
      <c r="C2122" s="68">
        <v>120</v>
      </c>
      <c r="D2122" s="69">
        <v>0</v>
      </c>
      <c r="E2122" s="70">
        <v>0.26229999999999998</v>
      </c>
      <c r="F2122" s="70">
        <f>SUM(F2123,F2129)</f>
        <v>0</v>
      </c>
      <c r="G2122" s="70">
        <f>SUM(G2123,G2129)</f>
        <v>262.3</v>
      </c>
    </row>
    <row r="2123" spans="1:7" outlineLevel="5">
      <c r="A2123" s="20" t="s">
        <v>2301</v>
      </c>
      <c r="B2123" t="s">
        <v>210</v>
      </c>
      <c r="C2123">
        <v>105</v>
      </c>
      <c r="D2123" s="18">
        <v>0</v>
      </c>
      <c r="E2123" s="26">
        <v>0.20130000000000001</v>
      </c>
      <c r="F2123" s="1">
        <f t="shared" ref="F2122:F2123" si="508">D2123*E2123</f>
        <v>0</v>
      </c>
      <c r="G2123" s="81">
        <f>SUM(G2124:G2128)</f>
        <v>201.3</v>
      </c>
    </row>
    <row r="2124" spans="1:7" outlineLevel="6">
      <c r="A2124" s="20" t="s">
        <v>2302</v>
      </c>
      <c r="B2124" t="s">
        <v>137</v>
      </c>
      <c r="C2124">
        <v>1</v>
      </c>
      <c r="D2124" s="18">
        <v>0</v>
      </c>
      <c r="E2124" s="35">
        <f>$E$2123*C2124/SUM($C$2124:$C$2128)</f>
        <v>1.4911111111111112E-3</v>
      </c>
      <c r="G2124">
        <f t="shared" si="501"/>
        <v>1.4911111111111113</v>
      </c>
    </row>
    <row r="2125" spans="1:7" outlineLevel="6">
      <c r="A2125" s="20" t="s">
        <v>2303</v>
      </c>
      <c r="B2125" t="s">
        <v>114</v>
      </c>
      <c r="C2125">
        <v>4</v>
      </c>
      <c r="D2125" s="18">
        <v>0</v>
      </c>
      <c r="E2125" s="35">
        <f t="shared" ref="E2125:E2128" si="509">$E$2123*C2125/SUM($C$2124:$C$2128)</f>
        <v>5.964444444444445E-3</v>
      </c>
      <c r="G2125">
        <f t="shared" si="501"/>
        <v>5.9644444444444451</v>
      </c>
    </row>
    <row r="2126" spans="1:7" outlineLevel="6">
      <c r="A2126" s="20" t="s">
        <v>2304</v>
      </c>
      <c r="B2126" t="s">
        <v>214</v>
      </c>
      <c r="C2126">
        <v>88</v>
      </c>
      <c r="D2126" s="18">
        <v>0</v>
      </c>
      <c r="E2126" s="35">
        <f t="shared" si="509"/>
        <v>0.13121777777777779</v>
      </c>
      <c r="G2126">
        <f t="shared" si="501"/>
        <v>131.2177777777778</v>
      </c>
    </row>
    <row r="2127" spans="1:7" outlineLevel="6">
      <c r="A2127" s="20" t="s">
        <v>2305</v>
      </c>
      <c r="B2127" t="s">
        <v>216</v>
      </c>
      <c r="C2127">
        <v>20</v>
      </c>
      <c r="D2127" s="18">
        <v>0</v>
      </c>
      <c r="E2127" s="35">
        <f t="shared" si="509"/>
        <v>2.9822222222222222E-2</v>
      </c>
      <c r="G2127">
        <f t="shared" si="501"/>
        <v>29.822222222222223</v>
      </c>
    </row>
    <row r="2128" spans="1:7" outlineLevel="6">
      <c r="A2128" s="20" t="s">
        <v>2306</v>
      </c>
      <c r="B2128" t="s">
        <v>218</v>
      </c>
      <c r="C2128">
        <v>22</v>
      </c>
      <c r="D2128" s="18">
        <v>0</v>
      </c>
      <c r="E2128" s="35">
        <f t="shared" si="509"/>
        <v>3.2804444444444449E-2</v>
      </c>
      <c r="G2128">
        <f t="shared" si="501"/>
        <v>32.804444444444449</v>
      </c>
    </row>
    <row r="2129" spans="1:7" s="30" customFormat="1" outlineLevel="5">
      <c r="A2129" s="29" t="s">
        <v>2307</v>
      </c>
      <c r="B2129" s="30" t="s">
        <v>220</v>
      </c>
      <c r="C2129" s="30">
        <v>120</v>
      </c>
      <c r="D2129" s="31">
        <v>0</v>
      </c>
      <c r="E2129" s="37">
        <v>6.0999999999999999E-2</v>
      </c>
      <c r="F2129" s="1">
        <f t="shared" ref="F2129" si="510">D2129*E2129</f>
        <v>0</v>
      </c>
      <c r="G2129" s="81">
        <f>SUM(G2130:G2137)</f>
        <v>61</v>
      </c>
    </row>
    <row r="2130" spans="1:7" outlineLevel="6">
      <c r="A2130" s="20" t="s">
        <v>2308</v>
      </c>
      <c r="B2130" t="s">
        <v>137</v>
      </c>
      <c r="C2130">
        <v>1</v>
      </c>
      <c r="D2130" s="18">
        <v>0</v>
      </c>
      <c r="E2130" s="35">
        <f>$E$2129*C2130/SUM($C$2130:$C$2137)</f>
        <v>2.652173913043478E-4</v>
      </c>
      <c r="G2130">
        <f t="shared" si="501"/>
        <v>0.26521739130434779</v>
      </c>
    </row>
    <row r="2131" spans="1:7" outlineLevel="6">
      <c r="A2131" s="20" t="s">
        <v>2309</v>
      </c>
      <c r="B2131" t="s">
        <v>157</v>
      </c>
      <c r="C2131">
        <v>47</v>
      </c>
      <c r="D2131" s="18">
        <v>0</v>
      </c>
      <c r="E2131" s="35">
        <f t="shared" ref="E2131:E2137" si="511">$E$2129*C2131/SUM($C$2130:$C$2137)</f>
        <v>1.2465217391304347E-2</v>
      </c>
      <c r="G2131">
        <f t="shared" si="501"/>
        <v>12.465217391304348</v>
      </c>
    </row>
    <row r="2132" spans="1:7" outlineLevel="6">
      <c r="A2132" s="20" t="s">
        <v>2310</v>
      </c>
      <c r="B2132" t="s">
        <v>125</v>
      </c>
      <c r="C2132">
        <v>2</v>
      </c>
      <c r="D2132" s="18">
        <v>0</v>
      </c>
      <c r="E2132" s="35">
        <f t="shared" si="511"/>
        <v>5.3043478260869561E-4</v>
      </c>
      <c r="G2132">
        <f t="shared" si="501"/>
        <v>0.53043478260869559</v>
      </c>
    </row>
    <row r="2133" spans="1:7" outlineLevel="6">
      <c r="A2133" s="20" t="s">
        <v>2311</v>
      </c>
      <c r="B2133" t="s">
        <v>225</v>
      </c>
      <c r="C2133">
        <v>40</v>
      </c>
      <c r="D2133" s="18">
        <v>0</v>
      </c>
      <c r="E2133" s="35">
        <f t="shared" si="511"/>
        <v>1.0608695652173913E-2</v>
      </c>
      <c r="G2133">
        <f t="shared" si="501"/>
        <v>10.608695652173914</v>
      </c>
    </row>
    <row r="2134" spans="1:7" outlineLevel="6">
      <c r="A2134" s="20" t="s">
        <v>2312</v>
      </c>
      <c r="B2134" t="s">
        <v>227</v>
      </c>
      <c r="C2134">
        <v>25</v>
      </c>
      <c r="D2134" s="18">
        <v>0</v>
      </c>
      <c r="E2134" s="35">
        <f t="shared" si="511"/>
        <v>6.630434782608695E-3</v>
      </c>
      <c r="G2134">
        <f t="shared" si="501"/>
        <v>6.6304347826086953</v>
      </c>
    </row>
    <row r="2135" spans="1:7" outlineLevel="6">
      <c r="A2135" s="20" t="s">
        <v>2313</v>
      </c>
      <c r="B2135" t="s">
        <v>229</v>
      </c>
      <c r="C2135">
        <v>15</v>
      </c>
      <c r="D2135" s="18">
        <v>0</v>
      </c>
      <c r="E2135" s="35">
        <f t="shared" si="511"/>
        <v>3.9782608695652175E-3</v>
      </c>
      <c r="G2135">
        <f t="shared" si="501"/>
        <v>3.9782608695652177</v>
      </c>
    </row>
    <row r="2136" spans="1:7" outlineLevel="6">
      <c r="A2136" s="20" t="s">
        <v>2314</v>
      </c>
      <c r="B2136" t="s">
        <v>231</v>
      </c>
      <c r="C2136">
        <v>12</v>
      </c>
      <c r="D2136" s="18">
        <v>0</v>
      </c>
      <c r="E2136" s="35">
        <f t="shared" si="511"/>
        <v>3.1826086956521739E-3</v>
      </c>
      <c r="G2136">
        <f t="shared" si="501"/>
        <v>3.1826086956521737</v>
      </c>
    </row>
    <row r="2137" spans="1:7" outlineLevel="6">
      <c r="A2137" s="20" t="s">
        <v>2315</v>
      </c>
      <c r="B2137" t="s">
        <v>233</v>
      </c>
      <c r="C2137">
        <v>88</v>
      </c>
      <c r="D2137" s="18">
        <v>0</v>
      </c>
      <c r="E2137" s="35">
        <f t="shared" si="511"/>
        <v>2.3339130434782609E-2</v>
      </c>
      <c r="G2137">
        <f t="shared" si="501"/>
        <v>23.339130434782607</v>
      </c>
    </row>
    <row r="2138" spans="1:7" s="28" customFormat="1" ht="20.25" outlineLevel="4">
      <c r="A2138" s="67" t="s">
        <v>2316</v>
      </c>
      <c r="B2138" s="68" t="s">
        <v>8</v>
      </c>
      <c r="C2138" s="68">
        <v>135</v>
      </c>
      <c r="D2138" s="69">
        <v>0</v>
      </c>
      <c r="E2138" s="70">
        <v>0.45750000000000002</v>
      </c>
      <c r="F2138" s="70">
        <f>SUM(F2139:F2144)</f>
        <v>0</v>
      </c>
      <c r="G2138" s="70">
        <f>SUM(G2139:G2144)</f>
        <v>457.50000000000006</v>
      </c>
    </row>
    <row r="2139" spans="1:7" outlineLevel="5">
      <c r="A2139" s="20" t="s">
        <v>2317</v>
      </c>
      <c r="B2139" t="s">
        <v>137</v>
      </c>
      <c r="C2139">
        <v>2</v>
      </c>
      <c r="D2139" s="18">
        <v>0</v>
      </c>
      <c r="E2139" s="35">
        <f>$E$2138*C2139/SUM($C$2139:$C$2144)</f>
        <v>5.512048192771085E-3</v>
      </c>
      <c r="F2139" s="1">
        <f t="shared" ref="F2138:F2144" si="512">D2139*E2139</f>
        <v>0</v>
      </c>
      <c r="G2139">
        <f t="shared" si="501"/>
        <v>5.5120481927710854</v>
      </c>
    </row>
    <row r="2140" spans="1:7" outlineLevel="5">
      <c r="A2140" s="20" t="s">
        <v>2318</v>
      </c>
      <c r="B2140" t="s">
        <v>237</v>
      </c>
      <c r="C2140">
        <v>20</v>
      </c>
      <c r="D2140" s="18">
        <v>0</v>
      </c>
      <c r="E2140" s="35">
        <f t="shared" ref="E2140:E2144" si="513">$E$2138*C2140/SUM($C$2139:$C$2144)</f>
        <v>5.5120481927710845E-2</v>
      </c>
      <c r="F2140" s="1">
        <f t="shared" si="512"/>
        <v>0</v>
      </c>
      <c r="G2140">
        <f t="shared" si="501"/>
        <v>55.120481927710841</v>
      </c>
    </row>
    <row r="2141" spans="1:7" outlineLevel="5">
      <c r="A2141" s="20" t="s">
        <v>2319</v>
      </c>
      <c r="B2141" t="s">
        <v>239</v>
      </c>
      <c r="C2141">
        <v>10</v>
      </c>
      <c r="D2141" s="18">
        <v>0</v>
      </c>
      <c r="E2141" s="35">
        <f t="shared" si="513"/>
        <v>2.7560240963855422E-2</v>
      </c>
      <c r="F2141" s="1">
        <f t="shared" si="512"/>
        <v>0</v>
      </c>
      <c r="G2141">
        <f t="shared" si="501"/>
        <v>27.560240963855421</v>
      </c>
    </row>
    <row r="2142" spans="1:7" outlineLevel="5">
      <c r="A2142" s="20" t="s">
        <v>2320</v>
      </c>
      <c r="B2142" t="s">
        <v>241</v>
      </c>
      <c r="C2142">
        <v>5</v>
      </c>
      <c r="D2142" s="18">
        <v>0</v>
      </c>
      <c r="E2142" s="35">
        <f t="shared" si="513"/>
        <v>1.3780120481927711E-2</v>
      </c>
      <c r="F2142" s="1">
        <f t="shared" si="512"/>
        <v>0</v>
      </c>
      <c r="G2142">
        <f t="shared" si="501"/>
        <v>13.78012048192771</v>
      </c>
    </row>
    <row r="2143" spans="1:7" outlineLevel="5">
      <c r="A2143" s="20" t="s">
        <v>2321</v>
      </c>
      <c r="B2143" t="s">
        <v>243</v>
      </c>
      <c r="C2143">
        <v>12</v>
      </c>
      <c r="D2143" s="18">
        <v>0</v>
      </c>
      <c r="E2143" s="35">
        <f t="shared" si="513"/>
        <v>3.3072289156626508E-2</v>
      </c>
      <c r="F2143" s="1">
        <f t="shared" si="512"/>
        <v>0</v>
      </c>
      <c r="G2143">
        <f t="shared" si="501"/>
        <v>33.07228915662651</v>
      </c>
    </row>
    <row r="2144" spans="1:7" outlineLevel="5">
      <c r="A2144" s="20" t="s">
        <v>2322</v>
      </c>
      <c r="B2144" t="s">
        <v>245</v>
      </c>
      <c r="C2144">
        <v>117</v>
      </c>
      <c r="D2144" s="18">
        <v>0</v>
      </c>
      <c r="E2144" s="35">
        <f t="shared" si="513"/>
        <v>0.32245481927710845</v>
      </c>
      <c r="F2144" s="1">
        <f t="shared" si="512"/>
        <v>0</v>
      </c>
      <c r="G2144">
        <f t="shared" si="501"/>
        <v>322.45481927710847</v>
      </c>
    </row>
    <row r="2145" spans="1:8" s="28" customFormat="1" ht="20.25" outlineLevel="4">
      <c r="A2145" s="67" t="s">
        <v>2323</v>
      </c>
      <c r="B2145" s="68" t="s">
        <v>9</v>
      </c>
      <c r="C2145" s="68">
        <v>225</v>
      </c>
      <c r="D2145" s="69">
        <v>0</v>
      </c>
      <c r="E2145" s="70">
        <v>0.80520000000000003</v>
      </c>
      <c r="F2145" s="70">
        <f>SUM(F2146,F2173,F2214)</f>
        <v>0</v>
      </c>
      <c r="G2145" s="70">
        <f>SUM(G2146,G2173,G2214)</f>
        <v>805.20000000000016</v>
      </c>
      <c r="H2145" s="26">
        <v>0.55510000000000004</v>
      </c>
    </row>
    <row r="2146" spans="1:8" outlineLevel="5">
      <c r="A2146" s="20" t="s">
        <v>2324</v>
      </c>
      <c r="B2146" t="s">
        <v>248</v>
      </c>
      <c r="C2146">
        <v>210</v>
      </c>
      <c r="D2146" s="18">
        <v>0</v>
      </c>
      <c r="E2146" s="26">
        <f>C2146*$H$2145/($C$2146+$C$2173)</f>
        <v>0.27755000000000002</v>
      </c>
      <c r="F2146" s="1">
        <f t="shared" ref="F2145:F2146" si="514">D2146*E2146</f>
        <v>0</v>
      </c>
      <c r="G2146" s="72">
        <f>SUM(G2147,G2166)</f>
        <v>277.55000000000007</v>
      </c>
    </row>
    <row r="2147" spans="1:8" outlineLevel="6">
      <c r="A2147" s="20" t="s">
        <v>2325</v>
      </c>
      <c r="B2147" t="s">
        <v>250</v>
      </c>
      <c r="C2147">
        <v>150</v>
      </c>
      <c r="D2147" s="18">
        <v>0</v>
      </c>
      <c r="E2147" s="26">
        <f>C2147*$E$2146/($C$2147+$C$2166)</f>
        <v>0.18503333333333333</v>
      </c>
      <c r="G2147" s="72">
        <f>SUM(G2148:G2165)</f>
        <v>185.03333333333336</v>
      </c>
    </row>
    <row r="2148" spans="1:8" outlineLevel="7">
      <c r="A2148" s="20" t="s">
        <v>2326</v>
      </c>
      <c r="B2148" t="s">
        <v>137</v>
      </c>
      <c r="C2148">
        <v>1</v>
      </c>
      <c r="D2148" s="18">
        <v>0</v>
      </c>
      <c r="E2148" s="35">
        <f>$E$2147*C2148/SUM($C$2148:$C$2165)</f>
        <v>3.4265432098765433E-4</v>
      </c>
      <c r="G2148">
        <f t="shared" ref="G2148:G2211" si="515">E2148*$H$1</f>
        <v>0.34265432098765436</v>
      </c>
    </row>
    <row r="2149" spans="1:8" outlineLevel="7">
      <c r="A2149" s="20" t="s">
        <v>2327</v>
      </c>
      <c r="B2149" t="s">
        <v>125</v>
      </c>
      <c r="C2149">
        <v>3</v>
      </c>
      <c r="D2149" s="18">
        <v>0</v>
      </c>
      <c r="E2149" s="35">
        <f t="shared" ref="E2149:E2165" si="516">$E$2147*C2149/SUM($C$2148:$C$2165)</f>
        <v>1.0279629629629627E-3</v>
      </c>
      <c r="G2149">
        <f t="shared" si="515"/>
        <v>1.0279629629629627</v>
      </c>
    </row>
    <row r="2150" spans="1:8" outlineLevel="7">
      <c r="A2150" s="20" t="s">
        <v>2328</v>
      </c>
      <c r="B2150" t="s">
        <v>254</v>
      </c>
      <c r="C2150">
        <v>10</v>
      </c>
      <c r="D2150" s="18">
        <v>0</v>
      </c>
      <c r="E2150" s="35">
        <f t="shared" si="516"/>
        <v>3.4265432098765434E-3</v>
      </c>
      <c r="G2150">
        <f t="shared" si="515"/>
        <v>3.4265432098765434</v>
      </c>
    </row>
    <row r="2151" spans="1:8" outlineLevel="7">
      <c r="A2151" s="20" t="s">
        <v>2329</v>
      </c>
      <c r="B2151" t="s">
        <v>256</v>
      </c>
      <c r="C2151">
        <v>15</v>
      </c>
      <c r="D2151" s="18">
        <v>0</v>
      </c>
      <c r="E2151" s="35">
        <f t="shared" si="516"/>
        <v>5.1398148148148149E-3</v>
      </c>
      <c r="G2151">
        <f t="shared" si="515"/>
        <v>5.1398148148148151</v>
      </c>
    </row>
    <row r="2152" spans="1:8" outlineLevel="7">
      <c r="A2152" s="20" t="s">
        <v>2330</v>
      </c>
      <c r="B2152" t="s">
        <v>258</v>
      </c>
      <c r="C2152">
        <v>35</v>
      </c>
      <c r="D2152" s="18">
        <v>0</v>
      </c>
      <c r="E2152" s="35">
        <f t="shared" si="516"/>
        <v>1.1992901234567902E-2</v>
      </c>
      <c r="G2152">
        <f t="shared" si="515"/>
        <v>11.992901234567903</v>
      </c>
    </row>
    <row r="2153" spans="1:8" outlineLevel="7">
      <c r="A2153" s="20" t="s">
        <v>2331</v>
      </c>
      <c r="B2153" t="s">
        <v>260</v>
      </c>
      <c r="C2153">
        <v>30</v>
      </c>
      <c r="D2153" s="18">
        <v>0</v>
      </c>
      <c r="E2153" s="35">
        <f t="shared" si="516"/>
        <v>1.027962962962963E-2</v>
      </c>
      <c r="G2153">
        <f t="shared" si="515"/>
        <v>10.27962962962963</v>
      </c>
    </row>
    <row r="2154" spans="1:8" outlineLevel="7">
      <c r="A2154" s="20" t="s">
        <v>2332</v>
      </c>
      <c r="B2154" t="s">
        <v>262</v>
      </c>
      <c r="C2154">
        <v>36</v>
      </c>
      <c r="D2154" s="18">
        <v>0</v>
      </c>
      <c r="E2154" s="35">
        <f t="shared" si="516"/>
        <v>1.2335555555555556E-2</v>
      </c>
      <c r="G2154">
        <f t="shared" si="515"/>
        <v>12.335555555555556</v>
      </c>
    </row>
    <row r="2155" spans="1:8" outlineLevel="7">
      <c r="A2155" s="20" t="s">
        <v>2333</v>
      </c>
      <c r="B2155" t="s">
        <v>264</v>
      </c>
      <c r="C2155">
        <v>26</v>
      </c>
      <c r="D2155" s="18">
        <v>0</v>
      </c>
      <c r="E2155" s="35">
        <f t="shared" si="516"/>
        <v>8.9090123456790123E-3</v>
      </c>
      <c r="G2155">
        <f t="shared" si="515"/>
        <v>8.9090123456790131</v>
      </c>
    </row>
    <row r="2156" spans="1:8" outlineLevel="7">
      <c r="A2156" s="20" t="s">
        <v>2334</v>
      </c>
      <c r="B2156" t="s">
        <v>266</v>
      </c>
      <c r="C2156">
        <v>50</v>
      </c>
      <c r="D2156" s="18">
        <v>0</v>
      </c>
      <c r="E2156" s="35">
        <f t="shared" si="516"/>
        <v>1.7132716049382716E-2</v>
      </c>
      <c r="G2156">
        <f t="shared" si="515"/>
        <v>17.132716049382715</v>
      </c>
    </row>
    <row r="2157" spans="1:8" outlineLevel="7">
      <c r="A2157" s="20" t="s">
        <v>2335</v>
      </c>
      <c r="B2157" t="s">
        <v>268</v>
      </c>
      <c r="C2157">
        <v>40</v>
      </c>
      <c r="D2157" s="18">
        <v>0</v>
      </c>
      <c r="E2157" s="35">
        <f t="shared" si="516"/>
        <v>1.3706172839506174E-2</v>
      </c>
      <c r="G2157">
        <f t="shared" si="515"/>
        <v>13.706172839506173</v>
      </c>
    </row>
    <row r="2158" spans="1:8" outlineLevel="7">
      <c r="A2158" s="20" t="s">
        <v>2336</v>
      </c>
      <c r="B2158" t="s">
        <v>270</v>
      </c>
      <c r="C2158">
        <v>55</v>
      </c>
      <c r="D2158" s="18">
        <v>0</v>
      </c>
      <c r="E2158" s="35">
        <f t="shared" si="516"/>
        <v>1.8845987654320988E-2</v>
      </c>
      <c r="G2158">
        <f t="shared" si="515"/>
        <v>18.845987654320989</v>
      </c>
    </row>
    <row r="2159" spans="1:8" outlineLevel="7">
      <c r="A2159" s="20" t="s">
        <v>2337</v>
      </c>
      <c r="B2159" t="s">
        <v>272</v>
      </c>
      <c r="C2159">
        <v>22</v>
      </c>
      <c r="D2159" s="18">
        <v>0</v>
      </c>
      <c r="E2159" s="35">
        <f t="shared" si="516"/>
        <v>7.5383950617283948E-3</v>
      </c>
      <c r="G2159">
        <f t="shared" si="515"/>
        <v>7.5383950617283944</v>
      </c>
    </row>
    <row r="2160" spans="1:8" outlineLevel="7">
      <c r="A2160" s="20" t="s">
        <v>2338</v>
      </c>
      <c r="B2160" t="s">
        <v>274</v>
      </c>
      <c r="C2160">
        <v>27</v>
      </c>
      <c r="D2160" s="18">
        <v>0</v>
      </c>
      <c r="E2160" s="35">
        <f t="shared" si="516"/>
        <v>9.2516666666666667E-3</v>
      </c>
      <c r="G2160">
        <f t="shared" si="515"/>
        <v>9.2516666666666669</v>
      </c>
    </row>
    <row r="2161" spans="1:7" outlineLevel="7">
      <c r="A2161" s="20" t="s">
        <v>2339</v>
      </c>
      <c r="B2161" t="s">
        <v>276</v>
      </c>
      <c r="C2161">
        <v>15</v>
      </c>
      <c r="D2161" s="18">
        <v>0</v>
      </c>
      <c r="E2161" s="35">
        <f t="shared" si="516"/>
        <v>5.1398148148148149E-3</v>
      </c>
      <c r="G2161">
        <f t="shared" si="515"/>
        <v>5.1398148148148151</v>
      </c>
    </row>
    <row r="2162" spans="1:7" outlineLevel="7">
      <c r="A2162" s="20" t="s">
        <v>2340</v>
      </c>
      <c r="B2162" t="s">
        <v>278</v>
      </c>
      <c r="C2162">
        <v>15</v>
      </c>
      <c r="D2162" s="18">
        <v>0</v>
      </c>
      <c r="E2162" s="35">
        <f t="shared" si="516"/>
        <v>5.1398148148148149E-3</v>
      </c>
      <c r="G2162">
        <f t="shared" si="515"/>
        <v>5.1398148148148151</v>
      </c>
    </row>
    <row r="2163" spans="1:7" outlineLevel="7">
      <c r="A2163" s="20" t="s">
        <v>2341</v>
      </c>
      <c r="B2163" t="s">
        <v>280</v>
      </c>
      <c r="C2163">
        <v>10</v>
      </c>
      <c r="D2163" s="18">
        <v>0</v>
      </c>
      <c r="E2163" s="35">
        <f t="shared" si="516"/>
        <v>3.4265432098765434E-3</v>
      </c>
      <c r="G2163">
        <f t="shared" si="515"/>
        <v>3.4265432098765434</v>
      </c>
    </row>
    <row r="2164" spans="1:7" outlineLevel="7">
      <c r="A2164" s="20" t="s">
        <v>2342</v>
      </c>
      <c r="B2164" t="s">
        <v>282</v>
      </c>
      <c r="C2164">
        <v>7</v>
      </c>
      <c r="D2164" s="18">
        <v>0</v>
      </c>
      <c r="E2164" s="35">
        <f t="shared" si="516"/>
        <v>2.3985802469135803E-3</v>
      </c>
      <c r="G2164">
        <f t="shared" si="515"/>
        <v>2.3985802469135802</v>
      </c>
    </row>
    <row r="2165" spans="1:7" outlineLevel="7">
      <c r="A2165" s="20" t="s">
        <v>2343</v>
      </c>
      <c r="B2165" t="s">
        <v>284</v>
      </c>
      <c r="C2165">
        <v>143</v>
      </c>
      <c r="D2165" s="18">
        <v>0</v>
      </c>
      <c r="E2165" s="35">
        <f t="shared" si="516"/>
        <v>4.8999567901234567E-2</v>
      </c>
      <c r="G2165">
        <f t="shared" si="515"/>
        <v>48.99956790123457</v>
      </c>
    </row>
    <row r="2166" spans="1:7" s="33" customFormat="1" outlineLevel="6">
      <c r="A2166" s="32" t="s">
        <v>2344</v>
      </c>
      <c r="B2166" s="33" t="s">
        <v>286</v>
      </c>
      <c r="C2166" s="33">
        <v>75</v>
      </c>
      <c r="D2166" s="34">
        <v>0</v>
      </c>
      <c r="E2166" s="26">
        <f>C2166*$E$2146/($C$2147+$C$2166)</f>
        <v>9.2516666666666664E-2</v>
      </c>
      <c r="G2166" s="72">
        <f>SUM(G2167:G2172)</f>
        <v>92.51666666666668</v>
      </c>
    </row>
    <row r="2167" spans="1:7" outlineLevel="7">
      <c r="A2167" s="20" t="s">
        <v>2345</v>
      </c>
      <c r="B2167" t="s">
        <v>137</v>
      </c>
      <c r="C2167">
        <v>1</v>
      </c>
      <c r="D2167" s="18">
        <v>0</v>
      </c>
      <c r="E2167" s="35">
        <f>$E$2166*C2167/SUM($C$2167:$C$2172)</f>
        <v>8.5663580246913575E-4</v>
      </c>
      <c r="G2167">
        <f t="shared" si="515"/>
        <v>0.85663580246913573</v>
      </c>
    </row>
    <row r="2168" spans="1:7" outlineLevel="7">
      <c r="A2168" s="20" t="s">
        <v>2346</v>
      </c>
      <c r="B2168" t="s">
        <v>125</v>
      </c>
      <c r="C2168">
        <v>1</v>
      </c>
      <c r="D2168" s="18">
        <v>0</v>
      </c>
      <c r="E2168" s="35">
        <f t="shared" ref="E2168:E2172" si="517">$E$2166*C2168/SUM($C$2167:$C$2172)</f>
        <v>8.5663580246913575E-4</v>
      </c>
      <c r="G2168">
        <f t="shared" si="515"/>
        <v>0.85663580246913573</v>
      </c>
    </row>
    <row r="2169" spans="1:7" outlineLevel="7">
      <c r="A2169" s="20" t="s">
        <v>2347</v>
      </c>
      <c r="B2169" t="s">
        <v>254</v>
      </c>
      <c r="C2169">
        <v>3</v>
      </c>
      <c r="D2169" s="18">
        <v>0</v>
      </c>
      <c r="E2169" s="35">
        <f t="shared" si="517"/>
        <v>2.569907407407407E-3</v>
      </c>
      <c r="G2169">
        <f t="shared" si="515"/>
        <v>2.5699074074074071</v>
      </c>
    </row>
    <row r="2170" spans="1:7" outlineLevel="7">
      <c r="A2170" s="20" t="s">
        <v>2348</v>
      </c>
      <c r="B2170" t="s">
        <v>291</v>
      </c>
      <c r="C2170">
        <v>15</v>
      </c>
      <c r="D2170" s="18">
        <v>0</v>
      </c>
      <c r="E2170" s="35">
        <f t="shared" si="517"/>
        <v>1.2849537037037038E-2</v>
      </c>
      <c r="G2170">
        <f t="shared" si="515"/>
        <v>12.849537037037038</v>
      </c>
    </row>
    <row r="2171" spans="1:7" outlineLevel="7">
      <c r="A2171" s="20" t="s">
        <v>2349</v>
      </c>
      <c r="B2171" t="s">
        <v>293</v>
      </c>
      <c r="C2171">
        <v>15</v>
      </c>
      <c r="D2171" s="18">
        <v>0</v>
      </c>
      <c r="E2171" s="35">
        <f t="shared" si="517"/>
        <v>1.2849537037037038E-2</v>
      </c>
      <c r="G2171">
        <f t="shared" si="515"/>
        <v>12.849537037037038</v>
      </c>
    </row>
    <row r="2172" spans="1:7" outlineLevel="7">
      <c r="A2172" s="20" t="s">
        <v>2350</v>
      </c>
      <c r="B2172" t="s">
        <v>295</v>
      </c>
      <c r="C2172">
        <v>73</v>
      </c>
      <c r="D2172" s="18">
        <v>0</v>
      </c>
      <c r="E2172" s="35">
        <f t="shared" si="517"/>
        <v>6.2534413580246917E-2</v>
      </c>
      <c r="G2172">
        <f t="shared" si="515"/>
        <v>62.53441358024692</v>
      </c>
    </row>
    <row r="2173" spans="1:7" s="30" customFormat="1" outlineLevel="5">
      <c r="A2173" s="29" t="s">
        <v>2351</v>
      </c>
      <c r="B2173" s="30" t="s">
        <v>297</v>
      </c>
      <c r="C2173" s="30">
        <v>210</v>
      </c>
      <c r="D2173" s="31">
        <v>0</v>
      </c>
      <c r="E2173" s="26">
        <f>C2173*$H$2145/($C$2146+$C$2173)</f>
        <v>0.27755000000000002</v>
      </c>
      <c r="F2173" s="1">
        <f t="shared" ref="F2173" si="518">D2173*E2173</f>
        <v>0</v>
      </c>
      <c r="G2173" s="72">
        <f>SUM(G2174,G2197)</f>
        <v>277.55</v>
      </c>
    </row>
    <row r="2174" spans="1:7" outlineLevel="6">
      <c r="A2174" s="20" t="s">
        <v>2352</v>
      </c>
      <c r="B2174" t="s">
        <v>250</v>
      </c>
      <c r="C2174">
        <v>150</v>
      </c>
      <c r="D2174" s="18">
        <v>0</v>
      </c>
      <c r="E2174" s="26">
        <f>C2174*$E$2173/($C$2174+$C$2197)</f>
        <v>0.18180131004366812</v>
      </c>
      <c r="G2174" s="72">
        <f>SUM(G2175,G2184)</f>
        <v>181.80131004366814</v>
      </c>
    </row>
    <row r="2175" spans="1:7" outlineLevel="7">
      <c r="A2175" s="20" t="s">
        <v>2353</v>
      </c>
      <c r="B2175" t="s">
        <v>300</v>
      </c>
      <c r="C2175">
        <v>46</v>
      </c>
      <c r="D2175" s="18">
        <v>0</v>
      </c>
      <c r="E2175" s="26">
        <f>C2175*$E$2174/($C$2175+$C$2184)</f>
        <v>4.2667654398003747E-2</v>
      </c>
      <c r="G2175" s="72">
        <f>SUM(G2176:G2183)</f>
        <v>42.667654398003748</v>
      </c>
    </row>
    <row r="2176" spans="1:7" outlineLevel="7">
      <c r="A2176" s="20" t="s">
        <v>2354</v>
      </c>
      <c r="B2176" t="s">
        <v>137</v>
      </c>
      <c r="C2176">
        <v>1</v>
      </c>
      <c r="D2176" s="18">
        <v>0</v>
      </c>
      <c r="E2176" s="35">
        <f>$E$2175*C2176/SUM($C$2176:$C$2183)</f>
        <v>4.2245202374261137E-4</v>
      </c>
      <c r="G2176">
        <f t="shared" si="515"/>
        <v>0.42245202374261137</v>
      </c>
    </row>
    <row r="2177" spans="1:7" outlineLevel="7">
      <c r="A2177" s="20" t="s">
        <v>2355</v>
      </c>
      <c r="B2177" t="s">
        <v>125</v>
      </c>
      <c r="C2177">
        <v>2</v>
      </c>
      <c r="D2177" s="18">
        <v>0</v>
      </c>
      <c r="E2177" s="35">
        <f t="shared" ref="E2177:E2183" si="519">$E$2175*C2177/SUM($C$2176:$C$2183)</f>
        <v>8.4490404748522273E-4</v>
      </c>
      <c r="G2177">
        <f t="shared" si="515"/>
        <v>0.84490404748522274</v>
      </c>
    </row>
    <row r="2178" spans="1:7" outlineLevel="7">
      <c r="A2178" s="20" t="s">
        <v>2356</v>
      </c>
      <c r="B2178" t="s">
        <v>254</v>
      </c>
      <c r="C2178">
        <v>5</v>
      </c>
      <c r="D2178" s="18">
        <v>0</v>
      </c>
      <c r="E2178" s="35">
        <f t="shared" si="519"/>
        <v>2.1122601187130567E-3</v>
      </c>
      <c r="G2178">
        <f t="shared" si="515"/>
        <v>2.1122601187130567</v>
      </c>
    </row>
    <row r="2179" spans="1:7" outlineLevel="7">
      <c r="A2179" s="20" t="s">
        <v>2357</v>
      </c>
      <c r="B2179" t="s">
        <v>305</v>
      </c>
      <c r="C2179">
        <v>27</v>
      </c>
      <c r="D2179" s="18">
        <v>0</v>
      </c>
      <c r="E2179" s="35">
        <f t="shared" si="519"/>
        <v>1.1406204641050506E-2</v>
      </c>
      <c r="G2179">
        <f t="shared" si="515"/>
        <v>11.406204641050506</v>
      </c>
    </row>
    <row r="2180" spans="1:7" outlineLevel="7">
      <c r="A2180" s="20" t="s">
        <v>2358</v>
      </c>
      <c r="B2180" t="s">
        <v>307</v>
      </c>
      <c r="C2180">
        <v>15</v>
      </c>
      <c r="D2180" s="18">
        <v>0</v>
      </c>
      <c r="E2180" s="35">
        <f t="shared" si="519"/>
        <v>6.3367803561391696E-3</v>
      </c>
      <c r="G2180">
        <f t="shared" si="515"/>
        <v>6.3367803561391698</v>
      </c>
    </row>
    <row r="2181" spans="1:7" outlineLevel="7">
      <c r="A2181" s="20" t="s">
        <v>2359</v>
      </c>
      <c r="B2181" t="s">
        <v>309</v>
      </c>
      <c r="C2181">
        <v>17</v>
      </c>
      <c r="D2181" s="18">
        <v>0</v>
      </c>
      <c r="E2181" s="35">
        <f t="shared" si="519"/>
        <v>7.1816844036243933E-3</v>
      </c>
      <c r="G2181">
        <f t="shared" si="515"/>
        <v>7.1816844036243932</v>
      </c>
    </row>
    <row r="2182" spans="1:7" outlineLevel="7">
      <c r="A2182" s="20" t="s">
        <v>2360</v>
      </c>
      <c r="B2182" t="s">
        <v>311</v>
      </c>
      <c r="C2182">
        <v>25</v>
      </c>
      <c r="D2182" s="18">
        <v>0</v>
      </c>
      <c r="E2182" s="35">
        <f t="shared" si="519"/>
        <v>1.0561300593565285E-2</v>
      </c>
      <c r="G2182">
        <f t="shared" si="515"/>
        <v>10.561300593565285</v>
      </c>
    </row>
    <row r="2183" spans="1:7" outlineLevel="7">
      <c r="A2183" s="20" t="s">
        <v>2361</v>
      </c>
      <c r="B2183" t="s">
        <v>313</v>
      </c>
      <c r="C2183">
        <v>9</v>
      </c>
      <c r="D2183" s="18">
        <v>0</v>
      </c>
      <c r="E2183" s="35">
        <f t="shared" si="519"/>
        <v>3.8020682136835023E-3</v>
      </c>
      <c r="G2183">
        <f t="shared" si="515"/>
        <v>3.8020682136835022</v>
      </c>
    </row>
    <row r="2184" spans="1:7" outlineLevel="7">
      <c r="A2184" s="20" t="s">
        <v>2362</v>
      </c>
      <c r="B2184" t="s">
        <v>315</v>
      </c>
      <c r="C2184">
        <v>150</v>
      </c>
      <c r="D2184" s="18">
        <v>0</v>
      </c>
      <c r="E2184" s="26">
        <f>C2184*$E$2174/($C$2175+$C$2184)</f>
        <v>0.13913365564566438</v>
      </c>
      <c r="G2184" s="72">
        <f>SUM(G2185:G2196)</f>
        <v>139.13365564566439</v>
      </c>
    </row>
    <row r="2185" spans="1:7" outlineLevel="7">
      <c r="A2185" s="20" t="s">
        <v>2363</v>
      </c>
      <c r="B2185" t="s">
        <v>137</v>
      </c>
      <c r="C2185">
        <v>1</v>
      </c>
      <c r="D2185" s="18">
        <v>0</v>
      </c>
      <c r="E2185" s="35">
        <f>$E$2184*C2185/SUM($C$2185:$C$2196)</f>
        <v>4.6689146189820261E-4</v>
      </c>
      <c r="G2185">
        <f t="shared" si="515"/>
        <v>0.46689146189820263</v>
      </c>
    </row>
    <row r="2186" spans="1:7" outlineLevel="7">
      <c r="A2186" s="20" t="s">
        <v>2364</v>
      </c>
      <c r="B2186" t="s">
        <v>125</v>
      </c>
      <c r="C2186">
        <v>2</v>
      </c>
      <c r="D2186" s="18">
        <v>0</v>
      </c>
      <c r="E2186" s="35">
        <f t="shared" ref="E2186:E2196" si="520">$E$2184*C2186/SUM($C$2185:$C$2196)</f>
        <v>9.3378292379640523E-4</v>
      </c>
      <c r="G2186">
        <f t="shared" si="515"/>
        <v>0.93378292379640526</v>
      </c>
    </row>
    <row r="2187" spans="1:7" outlineLevel="7">
      <c r="A2187" s="20" t="s">
        <v>2365</v>
      </c>
      <c r="B2187" t="s">
        <v>254</v>
      </c>
      <c r="C2187">
        <v>6</v>
      </c>
      <c r="D2187" s="18">
        <v>0</v>
      </c>
      <c r="E2187" s="35">
        <f t="shared" si="520"/>
        <v>2.8013487713892155E-3</v>
      </c>
      <c r="G2187">
        <f t="shared" si="515"/>
        <v>2.8013487713892156</v>
      </c>
    </row>
    <row r="2188" spans="1:7" outlineLevel="7">
      <c r="A2188" s="20" t="s">
        <v>2366</v>
      </c>
      <c r="B2188" t="s">
        <v>320</v>
      </c>
      <c r="C2188">
        <v>30</v>
      </c>
      <c r="D2188" s="18">
        <v>0</v>
      </c>
      <c r="E2188" s="35">
        <f t="shared" si="520"/>
        <v>1.400674385694608E-2</v>
      </c>
      <c r="G2188">
        <f t="shared" si="515"/>
        <v>14.00674385694608</v>
      </c>
    </row>
    <row r="2189" spans="1:7" outlineLevel="7">
      <c r="A2189" s="20" t="s">
        <v>2367</v>
      </c>
      <c r="B2189" t="s">
        <v>322</v>
      </c>
      <c r="C2189">
        <v>15</v>
      </c>
      <c r="D2189" s="18">
        <v>0</v>
      </c>
      <c r="E2189" s="35">
        <f t="shared" si="520"/>
        <v>7.0033719284730402E-3</v>
      </c>
      <c r="G2189">
        <f t="shared" si="515"/>
        <v>7.0033719284730402</v>
      </c>
    </row>
    <row r="2190" spans="1:7" outlineLevel="7">
      <c r="A2190" s="20" t="s">
        <v>2368</v>
      </c>
      <c r="B2190" t="s">
        <v>324</v>
      </c>
      <c r="C2190">
        <v>25</v>
      </c>
      <c r="D2190" s="18">
        <v>0</v>
      </c>
      <c r="E2190" s="35">
        <f t="shared" si="520"/>
        <v>1.1672286547455064E-2</v>
      </c>
      <c r="G2190">
        <f t="shared" si="515"/>
        <v>11.672286547455064</v>
      </c>
    </row>
    <row r="2191" spans="1:7" outlineLevel="7">
      <c r="A2191" s="20" t="s">
        <v>2369</v>
      </c>
      <c r="B2191" t="s">
        <v>326</v>
      </c>
      <c r="C2191">
        <v>26</v>
      </c>
      <c r="D2191" s="18">
        <v>0</v>
      </c>
      <c r="E2191" s="35">
        <f t="shared" si="520"/>
        <v>1.2139178009353269E-2</v>
      </c>
      <c r="G2191">
        <f t="shared" si="515"/>
        <v>12.13917800935327</v>
      </c>
    </row>
    <row r="2192" spans="1:7" outlineLevel="7">
      <c r="A2192" s="20" t="s">
        <v>2370</v>
      </c>
      <c r="B2192" t="s">
        <v>328</v>
      </c>
      <c r="C2192">
        <v>26</v>
      </c>
      <c r="D2192" s="18">
        <v>0</v>
      </c>
      <c r="E2192" s="35">
        <f t="shared" si="520"/>
        <v>1.2139178009353269E-2</v>
      </c>
      <c r="G2192">
        <f t="shared" si="515"/>
        <v>12.13917800935327</v>
      </c>
    </row>
    <row r="2193" spans="1:7" outlineLevel="7">
      <c r="A2193" s="20" t="s">
        <v>2371</v>
      </c>
      <c r="B2193" t="s">
        <v>330</v>
      </c>
      <c r="C2193">
        <v>15</v>
      </c>
      <c r="D2193" s="18">
        <v>0</v>
      </c>
      <c r="E2193" s="35">
        <f t="shared" si="520"/>
        <v>7.0033719284730402E-3</v>
      </c>
      <c r="G2193">
        <f t="shared" si="515"/>
        <v>7.0033719284730402</v>
      </c>
    </row>
    <row r="2194" spans="1:7" outlineLevel="7">
      <c r="A2194" s="20" t="s">
        <v>2372</v>
      </c>
      <c r="B2194" t="s">
        <v>332</v>
      </c>
      <c r="C2194">
        <v>12</v>
      </c>
      <c r="D2194" s="18">
        <v>0</v>
      </c>
      <c r="E2194" s="35">
        <f t="shared" si="520"/>
        <v>5.6026975427784309E-3</v>
      </c>
      <c r="G2194">
        <f t="shared" si="515"/>
        <v>5.6026975427784311</v>
      </c>
    </row>
    <row r="2195" spans="1:7" outlineLevel="7">
      <c r="A2195" s="20" t="s">
        <v>2373</v>
      </c>
      <c r="B2195" t="s">
        <v>334</v>
      </c>
      <c r="C2195">
        <v>12</v>
      </c>
      <c r="D2195" s="18">
        <v>0</v>
      </c>
      <c r="E2195" s="35">
        <f t="shared" si="520"/>
        <v>5.6026975427784309E-3</v>
      </c>
      <c r="G2195">
        <f t="shared" si="515"/>
        <v>5.6026975427784311</v>
      </c>
    </row>
    <row r="2196" spans="1:7" outlineLevel="7">
      <c r="A2196" s="20" t="s">
        <v>2374</v>
      </c>
      <c r="B2196" t="s">
        <v>336</v>
      </c>
      <c r="C2196">
        <v>128</v>
      </c>
      <c r="D2196" s="18">
        <v>0</v>
      </c>
      <c r="E2196" s="35">
        <f t="shared" si="520"/>
        <v>5.9762107122969935E-2</v>
      </c>
      <c r="G2196">
        <f t="shared" si="515"/>
        <v>59.762107122969937</v>
      </c>
    </row>
    <row r="2197" spans="1:7" s="33" customFormat="1" outlineLevel="6">
      <c r="A2197" s="32" t="s">
        <v>2375</v>
      </c>
      <c r="B2197" s="33" t="s">
        <v>286</v>
      </c>
      <c r="C2197" s="33">
        <v>79</v>
      </c>
      <c r="D2197" s="34">
        <v>0</v>
      </c>
      <c r="E2197" s="26">
        <f>C2197*$E$2173/($C$2174+$C$2197)</f>
        <v>9.5748689956331887E-2</v>
      </c>
      <c r="G2197" s="72">
        <f>SUM(G2198,G2205)</f>
        <v>95.748689956331887</v>
      </c>
    </row>
    <row r="2198" spans="1:7" outlineLevel="7">
      <c r="A2198" s="20" t="s">
        <v>2376</v>
      </c>
      <c r="B2198" t="s">
        <v>300</v>
      </c>
      <c r="C2198">
        <v>79</v>
      </c>
      <c r="D2198" s="18">
        <v>0</v>
      </c>
      <c r="E2198" s="26">
        <f>C2198*$E$2197/($C$2198+$C$2205)</f>
        <v>4.848811863173217E-2</v>
      </c>
      <c r="G2198" s="72">
        <f>SUM(G2199:G2204)</f>
        <v>48.488118631732171</v>
      </c>
    </row>
    <row r="2199" spans="1:7" outlineLevel="7">
      <c r="A2199" s="20" t="s">
        <v>2377</v>
      </c>
      <c r="B2199" t="s">
        <v>137</v>
      </c>
      <c r="C2199">
        <v>2</v>
      </c>
      <c r="D2199" s="18">
        <v>0</v>
      </c>
      <c r="E2199" s="35">
        <f>$E$2198*C2199/SUM($C$2199:$C$2204)</f>
        <v>8.1492636355852389E-4</v>
      </c>
      <c r="G2199">
        <f t="shared" si="515"/>
        <v>0.81492636355852388</v>
      </c>
    </row>
    <row r="2200" spans="1:7" outlineLevel="7">
      <c r="A2200" s="20" t="s">
        <v>2378</v>
      </c>
      <c r="B2200" t="s">
        <v>125</v>
      </c>
      <c r="C2200">
        <v>2</v>
      </c>
      <c r="D2200" s="18">
        <v>0</v>
      </c>
      <c r="E2200" s="35">
        <f t="shared" ref="E2200:E2204" si="521">$E$2198*C2200/SUM($C$2199:$C$2204)</f>
        <v>8.1492636355852389E-4</v>
      </c>
      <c r="G2200">
        <f t="shared" si="515"/>
        <v>0.81492636355852388</v>
      </c>
    </row>
    <row r="2201" spans="1:7" outlineLevel="7">
      <c r="A2201" s="20" t="s">
        <v>2379</v>
      </c>
      <c r="B2201" t="s">
        <v>254</v>
      </c>
      <c r="C2201">
        <v>11</v>
      </c>
      <c r="D2201" s="18">
        <v>0</v>
      </c>
      <c r="E2201" s="35">
        <f t="shared" si="521"/>
        <v>4.4820949995718817E-3</v>
      </c>
      <c r="G2201">
        <f t="shared" si="515"/>
        <v>4.4820949995718813</v>
      </c>
    </row>
    <row r="2202" spans="1:7" outlineLevel="7">
      <c r="A2202" s="20" t="s">
        <v>2380</v>
      </c>
      <c r="B2202" t="s">
        <v>343</v>
      </c>
      <c r="C2202">
        <v>12</v>
      </c>
      <c r="D2202" s="18">
        <v>0</v>
      </c>
      <c r="E2202" s="35">
        <f t="shared" si="521"/>
        <v>4.8895581813511437E-3</v>
      </c>
      <c r="G2202">
        <f t="shared" si="515"/>
        <v>4.889558181351144</v>
      </c>
    </row>
    <row r="2203" spans="1:7" outlineLevel="7">
      <c r="A2203" s="20" t="s">
        <v>2381</v>
      </c>
      <c r="B2203" t="s">
        <v>345</v>
      </c>
      <c r="C2203">
        <v>13</v>
      </c>
      <c r="D2203" s="18">
        <v>0</v>
      </c>
      <c r="E2203" s="35">
        <f t="shared" si="521"/>
        <v>5.2970213631304058E-3</v>
      </c>
      <c r="G2203">
        <f t="shared" si="515"/>
        <v>5.2970213631304057</v>
      </c>
    </row>
    <row r="2204" spans="1:7" outlineLevel="7">
      <c r="A2204" s="20" t="s">
        <v>2382</v>
      </c>
      <c r="B2204" t="s">
        <v>347</v>
      </c>
      <c r="C2204">
        <v>79</v>
      </c>
      <c r="D2204" s="18">
        <v>0</v>
      </c>
      <c r="E2204" s="35">
        <f t="shared" si="521"/>
        <v>3.2189591360561695E-2</v>
      </c>
      <c r="G2204">
        <f t="shared" si="515"/>
        <v>32.189591360561693</v>
      </c>
    </row>
    <row r="2205" spans="1:7" outlineLevel="7">
      <c r="A2205" s="20" t="s">
        <v>2383</v>
      </c>
      <c r="B2205" t="s">
        <v>315</v>
      </c>
      <c r="C2205">
        <v>77</v>
      </c>
      <c r="D2205" s="18">
        <v>0</v>
      </c>
      <c r="E2205" s="26">
        <f>C2205*$E$2197/($C$2198+$C$2205)</f>
        <v>4.7260571324599716E-2</v>
      </c>
      <c r="G2205" s="72">
        <f>SUM(G2206:G2213)</f>
        <v>47.260571324599717</v>
      </c>
    </row>
    <row r="2206" spans="1:7" outlineLevel="7">
      <c r="A2206" s="20" t="s">
        <v>2384</v>
      </c>
      <c r="B2206" t="s">
        <v>137</v>
      </c>
      <c r="C2206">
        <v>1</v>
      </c>
      <c r="D2206" s="18">
        <v>0</v>
      </c>
      <c r="E2206" s="35">
        <f>$E$2205*C2206/SUM($C$2206:$C$2213)</f>
        <v>3.4496767390218769E-4</v>
      </c>
      <c r="G2206">
        <f t="shared" si="515"/>
        <v>0.34496767390218769</v>
      </c>
    </row>
    <row r="2207" spans="1:7" outlineLevel="7">
      <c r="A2207" s="20" t="s">
        <v>2385</v>
      </c>
      <c r="B2207" t="s">
        <v>125</v>
      </c>
      <c r="C2207">
        <v>2</v>
      </c>
      <c r="D2207" s="18">
        <v>0</v>
      </c>
      <c r="E2207" s="35">
        <f t="shared" ref="E2207:E2213" si="522">$E$2205*C2207/SUM($C$2206:$C$2213)</f>
        <v>6.8993534780437539E-4</v>
      </c>
      <c r="G2207">
        <f t="shared" si="515"/>
        <v>0.68993534780437538</v>
      </c>
    </row>
    <row r="2208" spans="1:7" outlineLevel="7">
      <c r="A2208" s="20" t="s">
        <v>2386</v>
      </c>
      <c r="B2208" t="s">
        <v>254</v>
      </c>
      <c r="C2208">
        <v>10</v>
      </c>
      <c r="D2208" s="18">
        <v>0</v>
      </c>
      <c r="E2208" s="35">
        <f t="shared" si="522"/>
        <v>3.4496767390218772E-3</v>
      </c>
      <c r="G2208">
        <f t="shared" si="515"/>
        <v>3.4496767390218772</v>
      </c>
    </row>
    <row r="2209" spans="1:7" outlineLevel="7">
      <c r="A2209" s="20" t="s">
        <v>2387</v>
      </c>
      <c r="B2209" t="s">
        <v>353</v>
      </c>
      <c r="C2209">
        <v>12</v>
      </c>
      <c r="D2209" s="18">
        <v>0</v>
      </c>
      <c r="E2209" s="35">
        <f t="shared" si="522"/>
        <v>4.1396120868262528E-3</v>
      </c>
      <c r="G2209">
        <f t="shared" si="515"/>
        <v>4.1396120868262525</v>
      </c>
    </row>
    <row r="2210" spans="1:7" outlineLevel="7">
      <c r="A2210" s="20" t="s">
        <v>2388</v>
      </c>
      <c r="B2210" t="s">
        <v>355</v>
      </c>
      <c r="C2210">
        <v>15</v>
      </c>
      <c r="D2210" s="18">
        <v>0</v>
      </c>
      <c r="E2210" s="35">
        <f t="shared" si="522"/>
        <v>5.1745151085328157E-3</v>
      </c>
      <c r="G2210">
        <f t="shared" si="515"/>
        <v>5.174515108532816</v>
      </c>
    </row>
    <row r="2211" spans="1:7" outlineLevel="7">
      <c r="A2211" s="20" t="s">
        <v>2389</v>
      </c>
      <c r="B2211" t="s">
        <v>345</v>
      </c>
      <c r="C2211">
        <v>10</v>
      </c>
      <c r="D2211" s="18">
        <v>0</v>
      </c>
      <c r="E2211" s="35">
        <f t="shared" si="522"/>
        <v>3.4496767390218772E-3</v>
      </c>
      <c r="G2211">
        <f t="shared" si="515"/>
        <v>3.4496767390218772</v>
      </c>
    </row>
    <row r="2212" spans="1:7" outlineLevel="7">
      <c r="A2212" s="20" t="s">
        <v>2390</v>
      </c>
      <c r="B2212" t="s">
        <v>358</v>
      </c>
      <c r="C2212">
        <v>10</v>
      </c>
      <c r="D2212" s="18">
        <v>0</v>
      </c>
      <c r="E2212" s="35">
        <f t="shared" si="522"/>
        <v>3.4496767390218772E-3</v>
      </c>
      <c r="G2212">
        <f t="shared" ref="G2212:G2222" si="523">E2212*$H$1</f>
        <v>3.4496767390218772</v>
      </c>
    </row>
    <row r="2213" spans="1:7" outlineLevel="7">
      <c r="A2213" s="20" t="s">
        <v>2391</v>
      </c>
      <c r="B2213" t="s">
        <v>360</v>
      </c>
      <c r="C2213">
        <v>77</v>
      </c>
      <c r="D2213" s="18">
        <v>0</v>
      </c>
      <c r="E2213" s="35">
        <f t="shared" si="522"/>
        <v>2.6562510890468453E-2</v>
      </c>
      <c r="G2213">
        <f t="shared" si="523"/>
        <v>26.562510890468452</v>
      </c>
    </row>
    <row r="2214" spans="1:7" s="30" customFormat="1" outlineLevel="5">
      <c r="A2214" s="29" t="s">
        <v>2392</v>
      </c>
      <c r="B2214" s="30" t="s">
        <v>362</v>
      </c>
      <c r="C2214" s="30">
        <v>90</v>
      </c>
      <c r="D2214" s="31">
        <v>0</v>
      </c>
      <c r="E2214" s="37">
        <v>0.25009999999999999</v>
      </c>
      <c r="F2214" s="1">
        <f t="shared" ref="F2214" si="524">D2214*E2214</f>
        <v>0</v>
      </c>
      <c r="G2214" s="81">
        <f>SUM(G2215:G2222)</f>
        <v>250.1</v>
      </c>
    </row>
    <row r="2215" spans="1:7" outlineLevel="6">
      <c r="A2215" s="20" t="s">
        <v>2393</v>
      </c>
      <c r="B2215" t="s">
        <v>137</v>
      </c>
      <c r="C2215">
        <v>1</v>
      </c>
      <c r="D2215" s="18">
        <v>0</v>
      </c>
      <c r="E2215" s="35">
        <f>$E$2214*C2215/SUM($C$2215:$C$2222)</f>
        <v>1.2760204081632652E-3</v>
      </c>
      <c r="G2215">
        <f t="shared" si="523"/>
        <v>1.2760204081632651</v>
      </c>
    </row>
    <row r="2216" spans="1:7" outlineLevel="6">
      <c r="A2216" s="20" t="s">
        <v>2394</v>
      </c>
      <c r="B2216" t="s">
        <v>125</v>
      </c>
      <c r="C2216">
        <v>4</v>
      </c>
      <c r="D2216" s="18">
        <v>0</v>
      </c>
      <c r="E2216" s="35">
        <f t="shared" ref="E2216:E2222" si="525">$E$2214*C2216/SUM($C$2215:$C$2222)</f>
        <v>5.1040816326530609E-3</v>
      </c>
      <c r="G2216">
        <f t="shared" si="523"/>
        <v>5.1040816326530605</v>
      </c>
    </row>
    <row r="2217" spans="1:7" outlineLevel="6">
      <c r="A2217" s="20" t="s">
        <v>2395</v>
      </c>
      <c r="B2217" t="s">
        <v>254</v>
      </c>
      <c r="C2217">
        <v>50</v>
      </c>
      <c r="D2217" s="18">
        <v>0</v>
      </c>
      <c r="E2217" s="35">
        <f t="shared" si="525"/>
        <v>6.3801020408163267E-2</v>
      </c>
      <c r="G2217">
        <f t="shared" si="523"/>
        <v>63.801020408163268</v>
      </c>
    </row>
    <row r="2218" spans="1:7" outlineLevel="6">
      <c r="A2218" s="20" t="s">
        <v>2396</v>
      </c>
      <c r="B2218" t="s">
        <v>367</v>
      </c>
      <c r="C2218">
        <v>25</v>
      </c>
      <c r="D2218" s="18">
        <v>0</v>
      </c>
      <c r="E2218" s="35">
        <f t="shared" si="525"/>
        <v>3.1900510204081634E-2</v>
      </c>
      <c r="G2218">
        <f t="shared" si="523"/>
        <v>31.900510204081634</v>
      </c>
    </row>
    <row r="2219" spans="1:7" outlineLevel="6">
      <c r="A2219" s="20" t="s">
        <v>2397</v>
      </c>
      <c r="B2219" t="s">
        <v>369</v>
      </c>
      <c r="C2219">
        <v>20</v>
      </c>
      <c r="D2219" s="18">
        <v>0</v>
      </c>
      <c r="E2219" s="35">
        <f t="shared" si="525"/>
        <v>2.5520408163265305E-2</v>
      </c>
      <c r="G2219">
        <f t="shared" si="523"/>
        <v>25.520408163265305</v>
      </c>
    </row>
    <row r="2220" spans="1:7" outlineLevel="6">
      <c r="A2220" s="20" t="s">
        <v>2398</v>
      </c>
      <c r="B2220" t="s">
        <v>371</v>
      </c>
      <c r="C2220">
        <v>15</v>
      </c>
      <c r="D2220" s="18">
        <v>0</v>
      </c>
      <c r="E2220" s="35">
        <f t="shared" si="525"/>
        <v>1.9140306122448981E-2</v>
      </c>
      <c r="G2220">
        <f t="shared" si="523"/>
        <v>19.14030612244898</v>
      </c>
    </row>
    <row r="2221" spans="1:7" outlineLevel="6">
      <c r="A2221" s="20" t="s">
        <v>2399</v>
      </c>
      <c r="B2221" t="s">
        <v>373</v>
      </c>
      <c r="C2221">
        <v>25</v>
      </c>
      <c r="D2221" s="18">
        <v>0</v>
      </c>
      <c r="E2221" s="35">
        <f t="shared" si="525"/>
        <v>3.1900510204081634E-2</v>
      </c>
      <c r="G2221">
        <f t="shared" si="523"/>
        <v>31.900510204081634</v>
      </c>
    </row>
    <row r="2222" spans="1:7" outlineLevel="6">
      <c r="A2222" s="20" t="s">
        <v>2400</v>
      </c>
      <c r="B2222" t="s">
        <v>375</v>
      </c>
      <c r="C2222">
        <v>56</v>
      </c>
      <c r="D2222" s="18">
        <v>0</v>
      </c>
      <c r="E2222" s="35">
        <f t="shared" si="525"/>
        <v>7.1457142857142858E-2</v>
      </c>
      <c r="G2222">
        <f t="shared" si="523"/>
        <v>71.457142857142856</v>
      </c>
    </row>
    <row r="2223" spans="1:7" s="27" customFormat="1" outlineLevel="3">
      <c r="A2223" s="49" t="s">
        <v>2401</v>
      </c>
      <c r="B2223" s="50" t="s">
        <v>21</v>
      </c>
      <c r="C2223" s="53">
        <v>661</v>
      </c>
      <c r="D2223" s="51">
        <v>0.06</v>
      </c>
      <c r="E2223" s="52">
        <f>SUM(E2224,E2230,E2267,E2356,E2372,E2379)</f>
        <v>5.7461999999999991</v>
      </c>
      <c r="F2223" s="52">
        <f>SUM(F2224,F2230,F2267,F2356,F2372,F2379)</f>
        <v>2.0494169999999996</v>
      </c>
      <c r="G2223" s="52">
        <f>SUM(G2224,G2230,G2267,G2356,G2372,G2379)</f>
        <v>5746.2000000000007</v>
      </c>
    </row>
    <row r="2224" spans="1:7" ht="20.25" outlineLevel="4">
      <c r="A2224" s="67" t="s">
        <v>2402</v>
      </c>
      <c r="B2224" s="68" t="s">
        <v>16</v>
      </c>
      <c r="C2224" s="68">
        <v>106</v>
      </c>
      <c r="D2224" s="69">
        <v>0.84</v>
      </c>
      <c r="E2224" s="70">
        <v>2.0434999999999999</v>
      </c>
      <c r="F2224" s="70">
        <f>SUM(F2225:F2229)</f>
        <v>1.7165399999999997</v>
      </c>
      <c r="G2224" s="70">
        <f>SUM(G2225:G2229)</f>
        <v>2043.5</v>
      </c>
    </row>
    <row r="2225" spans="1:7" outlineLevel="5">
      <c r="A2225" s="20" t="s">
        <v>2403</v>
      </c>
      <c r="B2225" t="s">
        <v>1220</v>
      </c>
      <c r="C2225">
        <v>3</v>
      </c>
      <c r="D2225" s="18">
        <v>1</v>
      </c>
      <c r="E2225" s="35">
        <f>$E$2224*C2225/SUM($C$2225:$C$2229)</f>
        <v>2.229272727272727E-2</v>
      </c>
      <c r="F2225" s="1">
        <f t="shared" ref="F2224:F2229" si="526">D2225*E2225</f>
        <v>2.229272727272727E-2</v>
      </c>
      <c r="G2225">
        <f t="shared" ref="G2225:G2229" si="527">E2225*$H$1</f>
        <v>22.292727272727269</v>
      </c>
    </row>
    <row r="2226" spans="1:7" outlineLevel="5">
      <c r="A2226" s="20" t="s">
        <v>2404</v>
      </c>
      <c r="B2226" t="s">
        <v>1222</v>
      </c>
      <c r="C2226">
        <v>3</v>
      </c>
      <c r="D2226" s="18">
        <v>1</v>
      </c>
      <c r="E2226" s="35">
        <f t="shared" ref="E2226:E2229" si="528">$E$2224*C2226/SUM($C$2225:$C$2229)</f>
        <v>2.229272727272727E-2</v>
      </c>
      <c r="F2226" s="1">
        <f t="shared" si="526"/>
        <v>2.229272727272727E-2</v>
      </c>
      <c r="G2226">
        <f t="shared" si="527"/>
        <v>22.292727272727269</v>
      </c>
    </row>
    <row r="2227" spans="1:7" outlineLevel="5">
      <c r="A2227" s="20" t="s">
        <v>2405</v>
      </c>
      <c r="B2227" t="s">
        <v>1224</v>
      </c>
      <c r="C2227">
        <v>93</v>
      </c>
      <c r="D2227" s="18">
        <v>1</v>
      </c>
      <c r="E2227" s="35">
        <f t="shared" si="528"/>
        <v>0.69107454545454539</v>
      </c>
      <c r="F2227" s="1">
        <f t="shared" si="526"/>
        <v>0.69107454545454539</v>
      </c>
      <c r="G2227">
        <f t="shared" si="527"/>
        <v>691.07454545454539</v>
      </c>
    </row>
    <row r="2228" spans="1:7" outlineLevel="5">
      <c r="A2228" s="20" t="s">
        <v>2406</v>
      </c>
      <c r="B2228" t="s">
        <v>1226</v>
      </c>
      <c r="C2228">
        <v>90</v>
      </c>
      <c r="D2228" s="18">
        <v>0.75</v>
      </c>
      <c r="E2228" s="35">
        <f t="shared" si="528"/>
        <v>0.66878181818181814</v>
      </c>
      <c r="F2228" s="1">
        <f t="shared" si="526"/>
        <v>0.50158636363636355</v>
      </c>
      <c r="G2228">
        <f t="shared" si="527"/>
        <v>668.78181818181815</v>
      </c>
    </row>
    <row r="2229" spans="1:7" outlineLevel="5">
      <c r="A2229" s="20" t="s">
        <v>2407</v>
      </c>
      <c r="B2229" t="s">
        <v>1228</v>
      </c>
      <c r="C2229">
        <v>86</v>
      </c>
      <c r="D2229" s="18">
        <v>0.75</v>
      </c>
      <c r="E2229" s="35">
        <f t="shared" si="528"/>
        <v>0.63905818181818175</v>
      </c>
      <c r="F2229" s="1">
        <f t="shared" si="526"/>
        <v>0.47929363636363631</v>
      </c>
      <c r="G2229">
        <f t="shared" si="527"/>
        <v>639.05818181818177</v>
      </c>
    </row>
    <row r="2230" spans="1:7" s="28" customFormat="1" ht="20.25" outlineLevel="4">
      <c r="A2230" s="67" t="s">
        <v>2408</v>
      </c>
      <c r="B2230" s="68" t="s">
        <v>5</v>
      </c>
      <c r="C2230" s="68">
        <v>210</v>
      </c>
      <c r="D2230" s="69">
        <v>0.12</v>
      </c>
      <c r="E2230" s="70">
        <v>0.96379999999999999</v>
      </c>
      <c r="F2230" s="70">
        <f>SUM(F2231,F2241,F2249,F2258)</f>
        <v>0.33287699999999998</v>
      </c>
      <c r="G2230" s="70">
        <f>SUM(G2231,G2241,G2249,G2258)</f>
        <v>963.8</v>
      </c>
    </row>
    <row r="2231" spans="1:7" outlineLevel="5">
      <c r="A2231" s="20" t="s">
        <v>2409</v>
      </c>
      <c r="B2231" t="s">
        <v>1231</v>
      </c>
      <c r="C2231">
        <v>150</v>
      </c>
      <c r="D2231" s="18">
        <v>0.51</v>
      </c>
      <c r="E2231" s="26">
        <v>0.65269999999999995</v>
      </c>
      <c r="F2231" s="1">
        <f t="shared" ref="F2230:F2231" si="529">D2231*E2231</f>
        <v>0.33287699999999998</v>
      </c>
      <c r="G2231" s="81">
        <f>SUM(G2232:G2240)</f>
        <v>652.70000000000005</v>
      </c>
    </row>
    <row r="2232" spans="1:7" outlineLevel="6">
      <c r="A2232" s="20" t="s">
        <v>2410</v>
      </c>
      <c r="B2232" t="s">
        <v>1233</v>
      </c>
      <c r="C2232">
        <v>6</v>
      </c>
      <c r="D2232" s="18">
        <v>0.5</v>
      </c>
      <c r="E2232" s="35">
        <f>$E$2231*C2232/SUM($C$2232:$C$2240)</f>
        <v>2.3734545454545453E-2</v>
      </c>
      <c r="G2232">
        <f t="shared" ref="G2232:G2273" si="530">E2232*$H$1</f>
        <v>23.734545454545454</v>
      </c>
    </row>
    <row r="2233" spans="1:7" outlineLevel="6">
      <c r="A2233" s="20" t="s">
        <v>2411</v>
      </c>
      <c r="B2233" t="s">
        <v>1235</v>
      </c>
      <c r="C2233">
        <v>2</v>
      </c>
      <c r="D2233" s="18">
        <v>1</v>
      </c>
      <c r="E2233" s="35">
        <f t="shared" ref="E2233:E2240" si="531">$E$2231*C2233/SUM($C$2232:$C$2240)</f>
        <v>7.9115151515151503E-3</v>
      </c>
      <c r="G2233">
        <f t="shared" si="530"/>
        <v>7.9115151515151503</v>
      </c>
    </row>
    <row r="2234" spans="1:7" outlineLevel="6">
      <c r="A2234" s="20" t="s">
        <v>2412</v>
      </c>
      <c r="B2234" t="s">
        <v>1237</v>
      </c>
      <c r="C2234">
        <v>2</v>
      </c>
      <c r="D2234" s="18">
        <v>1</v>
      </c>
      <c r="E2234" s="35">
        <f t="shared" si="531"/>
        <v>7.9115151515151503E-3</v>
      </c>
      <c r="G2234">
        <f t="shared" si="530"/>
        <v>7.9115151515151503</v>
      </c>
    </row>
    <row r="2235" spans="1:7" outlineLevel="6">
      <c r="A2235" s="20" t="s">
        <v>2413</v>
      </c>
      <c r="B2235" t="s">
        <v>1239</v>
      </c>
      <c r="C2235">
        <v>35</v>
      </c>
      <c r="D2235" s="18">
        <v>0.5</v>
      </c>
      <c r="E2235" s="35">
        <f t="shared" si="531"/>
        <v>0.13845151515151513</v>
      </c>
      <c r="G2235">
        <f t="shared" si="530"/>
        <v>138.45151515151514</v>
      </c>
    </row>
    <row r="2236" spans="1:7" outlineLevel="6">
      <c r="A2236" s="20" t="s">
        <v>2414</v>
      </c>
      <c r="B2236" t="s">
        <v>1241</v>
      </c>
      <c r="C2236">
        <v>12</v>
      </c>
      <c r="D2236" s="18">
        <v>0.5</v>
      </c>
      <c r="E2236" s="35">
        <f t="shared" si="531"/>
        <v>4.7469090909090905E-2</v>
      </c>
      <c r="G2236">
        <f t="shared" si="530"/>
        <v>47.469090909090909</v>
      </c>
    </row>
    <row r="2237" spans="1:7" outlineLevel="6">
      <c r="A2237" s="20" t="s">
        <v>2415</v>
      </c>
      <c r="B2237" t="s">
        <v>1243</v>
      </c>
      <c r="C2237">
        <v>5</v>
      </c>
      <c r="D2237" s="18">
        <v>0.5</v>
      </c>
      <c r="E2237" s="35">
        <f t="shared" si="531"/>
        <v>1.9778787878787875E-2</v>
      </c>
      <c r="G2237">
        <f t="shared" si="530"/>
        <v>19.778787878787874</v>
      </c>
    </row>
    <row r="2238" spans="1:7" outlineLevel="6">
      <c r="A2238" s="20" t="s">
        <v>2416</v>
      </c>
      <c r="B2238" t="s">
        <v>1245</v>
      </c>
      <c r="C2238">
        <v>8</v>
      </c>
      <c r="D2238" s="18">
        <v>0.5</v>
      </c>
      <c r="E2238" s="35">
        <f t="shared" si="531"/>
        <v>3.1646060606060601E-2</v>
      </c>
      <c r="G2238">
        <f t="shared" si="530"/>
        <v>31.646060606060601</v>
      </c>
    </row>
    <row r="2239" spans="1:7" outlineLevel="6">
      <c r="A2239" s="20" t="s">
        <v>2417</v>
      </c>
      <c r="B2239" t="s">
        <v>1247</v>
      </c>
      <c r="C2239">
        <v>9</v>
      </c>
      <c r="D2239" s="18">
        <v>0.5</v>
      </c>
      <c r="E2239" s="35">
        <f t="shared" si="531"/>
        <v>3.5601818181818179E-2</v>
      </c>
      <c r="G2239">
        <f t="shared" si="530"/>
        <v>35.601818181818182</v>
      </c>
    </row>
    <row r="2240" spans="1:7" outlineLevel="6">
      <c r="A2240" s="20" t="s">
        <v>2418</v>
      </c>
      <c r="B2240" t="s">
        <v>1249</v>
      </c>
      <c r="C2240">
        <v>86</v>
      </c>
      <c r="D2240" s="18">
        <v>0.5</v>
      </c>
      <c r="E2240" s="35">
        <f t="shared" si="531"/>
        <v>0.34019515151515151</v>
      </c>
      <c r="G2240">
        <f t="shared" si="530"/>
        <v>340.19515151515151</v>
      </c>
    </row>
    <row r="2241" spans="1:7" s="30" customFormat="1" outlineLevel="5">
      <c r="A2241" s="29" t="s">
        <v>2419</v>
      </c>
      <c r="B2241" s="30" t="s">
        <v>1251</v>
      </c>
      <c r="C2241" s="30">
        <v>90</v>
      </c>
      <c r="D2241" s="31">
        <v>0</v>
      </c>
      <c r="E2241" s="37">
        <v>1.83E-2</v>
      </c>
      <c r="F2241" s="1">
        <f t="shared" ref="F2241" si="532">D2241*E2241</f>
        <v>0</v>
      </c>
      <c r="G2241" s="81">
        <f>SUM(G2242:G2248)</f>
        <v>18.3</v>
      </c>
    </row>
    <row r="2242" spans="1:7" outlineLevel="6">
      <c r="A2242" s="20" t="s">
        <v>2420</v>
      </c>
      <c r="B2242" t="s">
        <v>39</v>
      </c>
      <c r="C2242">
        <v>4</v>
      </c>
      <c r="D2242" s="18">
        <v>0</v>
      </c>
      <c r="E2242" s="35">
        <f>$E$2241*C2242/SUM($C$2242:$C$2248)</f>
        <v>5.4626865671641794E-4</v>
      </c>
      <c r="G2242">
        <f t="shared" si="530"/>
        <v>0.54626865671641789</v>
      </c>
    </row>
    <row r="2243" spans="1:7" outlineLevel="6">
      <c r="A2243" s="20" t="s">
        <v>2421</v>
      </c>
      <c r="B2243" t="s">
        <v>41</v>
      </c>
      <c r="C2243">
        <v>2</v>
      </c>
      <c r="D2243" s="18">
        <v>0</v>
      </c>
      <c r="E2243" s="35">
        <f t="shared" ref="E2243:E2248" si="533">$E$2241*C2243/SUM($C$2242:$C$2248)</f>
        <v>2.7313432835820897E-4</v>
      </c>
      <c r="G2243">
        <f t="shared" si="530"/>
        <v>0.27313432835820894</v>
      </c>
    </row>
    <row r="2244" spans="1:7" outlineLevel="6">
      <c r="A2244" s="20" t="s">
        <v>2422</v>
      </c>
      <c r="B2244" t="s">
        <v>1255</v>
      </c>
      <c r="C2244">
        <v>2</v>
      </c>
      <c r="D2244" s="18">
        <v>0</v>
      </c>
      <c r="E2244" s="35">
        <f t="shared" si="533"/>
        <v>2.7313432835820897E-4</v>
      </c>
      <c r="G2244">
        <f t="shared" si="530"/>
        <v>0.27313432835820894</v>
      </c>
    </row>
    <row r="2245" spans="1:7" outlineLevel="6">
      <c r="A2245" s="20" t="s">
        <v>2423</v>
      </c>
      <c r="B2245" t="s">
        <v>1257</v>
      </c>
      <c r="C2245">
        <v>5</v>
      </c>
      <c r="D2245" s="18">
        <v>0</v>
      </c>
      <c r="E2245" s="35">
        <f t="shared" si="533"/>
        <v>6.8283582089552237E-4</v>
      </c>
      <c r="G2245">
        <f t="shared" si="530"/>
        <v>0.68283582089552242</v>
      </c>
    </row>
    <row r="2246" spans="1:7" outlineLevel="6">
      <c r="A2246" s="20" t="s">
        <v>2424</v>
      </c>
      <c r="B2246" t="s">
        <v>49</v>
      </c>
      <c r="C2246">
        <v>2</v>
      </c>
      <c r="D2246" s="18">
        <v>0</v>
      </c>
      <c r="E2246" s="35">
        <f t="shared" si="533"/>
        <v>2.7313432835820897E-4</v>
      </c>
      <c r="G2246">
        <f t="shared" si="530"/>
        <v>0.27313432835820894</v>
      </c>
    </row>
    <row r="2247" spans="1:7" outlineLevel="6">
      <c r="A2247" s="20" t="s">
        <v>2425</v>
      </c>
      <c r="B2247" t="s">
        <v>1260</v>
      </c>
      <c r="C2247">
        <v>40</v>
      </c>
      <c r="D2247" s="18">
        <v>0</v>
      </c>
      <c r="E2247" s="35">
        <f t="shared" si="533"/>
        <v>5.4626865671641789E-3</v>
      </c>
      <c r="G2247">
        <f t="shared" si="530"/>
        <v>5.4626865671641793</v>
      </c>
    </row>
    <row r="2248" spans="1:7" outlineLevel="6">
      <c r="A2248" s="20" t="s">
        <v>2426</v>
      </c>
      <c r="B2248" t="s">
        <v>1262</v>
      </c>
      <c r="C2248">
        <v>79</v>
      </c>
      <c r="D2248" s="18">
        <v>0</v>
      </c>
      <c r="E2248" s="35">
        <f t="shared" si="533"/>
        <v>1.0788805970149253E-2</v>
      </c>
      <c r="G2248">
        <f t="shared" si="530"/>
        <v>10.788805970149253</v>
      </c>
    </row>
    <row r="2249" spans="1:7" s="30" customFormat="1" outlineLevel="5">
      <c r="A2249" s="29" t="s">
        <v>2427</v>
      </c>
      <c r="B2249" s="30" t="s">
        <v>37</v>
      </c>
      <c r="C2249" s="30">
        <v>165</v>
      </c>
      <c r="D2249" s="31">
        <v>0</v>
      </c>
      <c r="E2249" s="37">
        <v>0.122</v>
      </c>
      <c r="F2249" s="1">
        <f t="shared" ref="F2249" si="534">D2249*E2249</f>
        <v>0</v>
      </c>
      <c r="G2249" s="81">
        <f>SUM(G2250:G2257)</f>
        <v>122</v>
      </c>
    </row>
    <row r="2250" spans="1:7" outlineLevel="6">
      <c r="A2250" s="20" t="s">
        <v>2428</v>
      </c>
      <c r="B2250" t="s">
        <v>39</v>
      </c>
      <c r="C2250">
        <v>4</v>
      </c>
      <c r="D2250" s="18">
        <v>0</v>
      </c>
      <c r="E2250" s="35">
        <f>$E$2249*C2250/SUM($C$2250:$C$2257)</f>
        <v>2.4278606965174128E-3</v>
      </c>
      <c r="G2250">
        <f t="shared" si="530"/>
        <v>2.4278606965174125</v>
      </c>
    </row>
    <row r="2251" spans="1:7" outlineLevel="6">
      <c r="A2251" s="20" t="s">
        <v>2429</v>
      </c>
      <c r="B2251" t="s">
        <v>41</v>
      </c>
      <c r="C2251">
        <v>2</v>
      </c>
      <c r="D2251" s="18">
        <v>0</v>
      </c>
      <c r="E2251" s="35">
        <f t="shared" ref="E2251:E2257" si="535">$E$2249*C2251/SUM($C$2250:$C$2257)</f>
        <v>1.2139303482587064E-3</v>
      </c>
      <c r="G2251">
        <f t="shared" si="530"/>
        <v>1.2139303482587063</v>
      </c>
    </row>
    <row r="2252" spans="1:7" outlineLevel="6">
      <c r="A2252" s="20" t="s">
        <v>2430</v>
      </c>
      <c r="B2252" t="s">
        <v>43</v>
      </c>
      <c r="C2252">
        <v>8</v>
      </c>
      <c r="D2252" s="18">
        <v>0</v>
      </c>
      <c r="E2252" s="35">
        <f t="shared" si="535"/>
        <v>4.8557213930348255E-3</v>
      </c>
      <c r="G2252">
        <f t="shared" si="530"/>
        <v>4.8557213930348251</v>
      </c>
    </row>
    <row r="2253" spans="1:7" outlineLevel="6">
      <c r="A2253" s="20" t="s">
        <v>2431</v>
      </c>
      <c r="B2253" t="s">
        <v>45</v>
      </c>
      <c r="C2253">
        <v>5</v>
      </c>
      <c r="D2253" s="18">
        <v>0</v>
      </c>
      <c r="E2253" s="35">
        <f t="shared" si="535"/>
        <v>3.0348258706467662E-3</v>
      </c>
      <c r="G2253">
        <f t="shared" si="530"/>
        <v>3.0348258706467663</v>
      </c>
    </row>
    <row r="2254" spans="1:7" outlineLevel="6">
      <c r="A2254" s="20" t="s">
        <v>2432</v>
      </c>
      <c r="B2254" t="s">
        <v>47</v>
      </c>
      <c r="C2254">
        <v>25</v>
      </c>
      <c r="D2254" s="18">
        <v>0</v>
      </c>
      <c r="E2254" s="35">
        <f t="shared" si="535"/>
        <v>1.5174129353233831E-2</v>
      </c>
      <c r="G2254">
        <f t="shared" si="530"/>
        <v>15.17412935323383</v>
      </c>
    </row>
    <row r="2255" spans="1:7" outlineLevel="6">
      <c r="A2255" s="20" t="s">
        <v>2433</v>
      </c>
      <c r="B2255" t="s">
        <v>49</v>
      </c>
      <c r="C2255">
        <v>7</v>
      </c>
      <c r="D2255" s="18">
        <v>0</v>
      </c>
      <c r="E2255" s="35">
        <f t="shared" si="535"/>
        <v>4.248756218905473E-3</v>
      </c>
      <c r="G2255">
        <f t="shared" si="530"/>
        <v>4.2487562189054726</v>
      </c>
    </row>
    <row r="2256" spans="1:7" outlineLevel="6">
      <c r="A2256" s="20" t="s">
        <v>2434</v>
      </c>
      <c r="B2256" t="s">
        <v>51</v>
      </c>
      <c r="C2256">
        <v>60</v>
      </c>
      <c r="D2256" s="18">
        <v>0</v>
      </c>
      <c r="E2256" s="35">
        <f t="shared" si="535"/>
        <v>3.6417910447761194E-2</v>
      </c>
      <c r="G2256">
        <f t="shared" si="530"/>
        <v>36.417910447761194</v>
      </c>
    </row>
    <row r="2257" spans="1:7" outlineLevel="6">
      <c r="A2257" s="20" t="s">
        <v>2435</v>
      </c>
      <c r="B2257" t="s">
        <v>53</v>
      </c>
      <c r="C2257">
        <v>90</v>
      </c>
      <c r="D2257" s="18">
        <v>0</v>
      </c>
      <c r="E2257" s="35">
        <f t="shared" si="535"/>
        <v>5.4626865671641794E-2</v>
      </c>
      <c r="G2257">
        <f t="shared" si="530"/>
        <v>54.626865671641795</v>
      </c>
    </row>
    <row r="2258" spans="1:7" s="30" customFormat="1" outlineLevel="5">
      <c r="A2258" s="29" t="s">
        <v>2436</v>
      </c>
      <c r="B2258" s="30" t="s">
        <v>55</v>
      </c>
      <c r="C2258" s="30">
        <v>165</v>
      </c>
      <c r="D2258" s="31">
        <v>0</v>
      </c>
      <c r="E2258" s="37">
        <v>0.17080000000000001</v>
      </c>
      <c r="F2258" s="1">
        <f t="shared" ref="F2258" si="536">D2258*E2258</f>
        <v>0</v>
      </c>
      <c r="G2258" s="81">
        <f>SUM(G2259:G2266)</f>
        <v>170.8</v>
      </c>
    </row>
    <row r="2259" spans="1:7" outlineLevel="6">
      <c r="A2259" s="20" t="s">
        <v>2437</v>
      </c>
      <c r="B2259" t="s">
        <v>39</v>
      </c>
      <c r="C2259">
        <v>4</v>
      </c>
      <c r="D2259" s="18">
        <v>0</v>
      </c>
      <c r="E2259" s="35">
        <f>$E$2258*C2259/SUM($C$2259:$C$2266)</f>
        <v>3.4160000000000002E-3</v>
      </c>
      <c r="G2259">
        <f t="shared" si="530"/>
        <v>3.4160000000000004</v>
      </c>
    </row>
    <row r="2260" spans="1:7" outlineLevel="6">
      <c r="A2260" s="20" t="s">
        <v>2438</v>
      </c>
      <c r="B2260" t="s">
        <v>41</v>
      </c>
      <c r="C2260">
        <v>2</v>
      </c>
      <c r="D2260" s="18">
        <v>0</v>
      </c>
      <c r="E2260" s="35">
        <f t="shared" ref="E2260:E2266" si="537">$E$2258*C2260/SUM($C$2259:$C$2266)</f>
        <v>1.7080000000000001E-3</v>
      </c>
      <c r="G2260">
        <f t="shared" si="530"/>
        <v>1.7080000000000002</v>
      </c>
    </row>
    <row r="2261" spans="1:7" outlineLevel="6">
      <c r="A2261" s="20" t="s">
        <v>2439</v>
      </c>
      <c r="B2261" t="s">
        <v>59</v>
      </c>
      <c r="C2261">
        <v>8</v>
      </c>
      <c r="D2261" s="18">
        <v>0</v>
      </c>
      <c r="E2261" s="35">
        <f t="shared" si="537"/>
        <v>6.8320000000000004E-3</v>
      </c>
      <c r="G2261">
        <f t="shared" si="530"/>
        <v>6.8320000000000007</v>
      </c>
    </row>
    <row r="2262" spans="1:7" outlineLevel="6">
      <c r="A2262" s="20" t="s">
        <v>2440</v>
      </c>
      <c r="B2262" t="s">
        <v>45</v>
      </c>
      <c r="C2262">
        <v>5</v>
      </c>
      <c r="D2262" s="18">
        <v>0</v>
      </c>
      <c r="E2262" s="35">
        <f t="shared" si="537"/>
        <v>4.2700000000000004E-3</v>
      </c>
      <c r="G2262">
        <f t="shared" si="530"/>
        <v>4.2700000000000005</v>
      </c>
    </row>
    <row r="2263" spans="1:7" outlineLevel="6">
      <c r="A2263" s="20" t="s">
        <v>2441</v>
      </c>
      <c r="B2263" t="s">
        <v>47</v>
      </c>
      <c r="C2263">
        <v>25</v>
      </c>
      <c r="D2263" s="18">
        <v>0</v>
      </c>
      <c r="E2263" s="35">
        <f t="shared" si="537"/>
        <v>2.1350000000000001E-2</v>
      </c>
      <c r="G2263">
        <f t="shared" si="530"/>
        <v>21.35</v>
      </c>
    </row>
    <row r="2264" spans="1:7" outlineLevel="6">
      <c r="A2264" s="20" t="s">
        <v>2442</v>
      </c>
      <c r="B2264" t="s">
        <v>49</v>
      </c>
      <c r="C2264">
        <v>7</v>
      </c>
      <c r="D2264" s="18">
        <v>0</v>
      </c>
      <c r="E2264" s="35">
        <f t="shared" si="537"/>
        <v>5.9779999999999998E-3</v>
      </c>
      <c r="G2264">
        <f t="shared" si="530"/>
        <v>5.9779999999999998</v>
      </c>
    </row>
    <row r="2265" spans="1:7" outlineLevel="6">
      <c r="A2265" s="20" t="s">
        <v>2443</v>
      </c>
      <c r="B2265" t="s">
        <v>64</v>
      </c>
      <c r="C2265">
        <v>66</v>
      </c>
      <c r="D2265" s="18">
        <v>0</v>
      </c>
      <c r="E2265" s="35">
        <f t="shared" si="537"/>
        <v>5.6363999999999997E-2</v>
      </c>
      <c r="G2265">
        <f t="shared" si="530"/>
        <v>56.363999999999997</v>
      </c>
    </row>
    <row r="2266" spans="1:7" outlineLevel="6">
      <c r="A2266" s="20" t="s">
        <v>2444</v>
      </c>
      <c r="B2266" t="s">
        <v>53</v>
      </c>
      <c r="C2266">
        <v>83</v>
      </c>
      <c r="D2266" s="18">
        <v>0</v>
      </c>
      <c r="E2266" s="35">
        <f t="shared" si="537"/>
        <v>7.0882000000000001E-2</v>
      </c>
      <c r="G2266">
        <f t="shared" si="530"/>
        <v>70.882000000000005</v>
      </c>
    </row>
    <row r="2267" spans="1:7" s="28" customFormat="1" ht="20.25" outlineLevel="4">
      <c r="A2267" s="67" t="s">
        <v>2445</v>
      </c>
      <c r="B2267" s="68" t="s">
        <v>6</v>
      </c>
      <c r="C2267" s="68">
        <v>465</v>
      </c>
      <c r="D2267" s="69">
        <v>0</v>
      </c>
      <c r="E2267" s="70">
        <v>1.1650999999999998</v>
      </c>
      <c r="F2267" s="70">
        <f>SUM(F2268,F2274,F2277,F2282,F2290,F2296,F2303,F2309,F2314,F2319,F2324,F2330,F2335,F2340,F2345,F2351)</f>
        <v>0</v>
      </c>
      <c r="G2267" s="70">
        <f>SUM(G2268,G2274,G2277,G2282,G2290,G2296,G2303,G2309,G2314,G2319,G2324,G2330,G2335,G2340,G2345,G2351)</f>
        <v>1165.1000000000001</v>
      </c>
    </row>
    <row r="2268" spans="1:7" outlineLevel="5">
      <c r="A2268" s="20" t="s">
        <v>2446</v>
      </c>
      <c r="B2268" t="s">
        <v>68</v>
      </c>
      <c r="C2268">
        <v>105</v>
      </c>
      <c r="D2268" s="18">
        <v>0</v>
      </c>
      <c r="E2268" s="26">
        <v>4.2700000000000002E-2</v>
      </c>
      <c r="F2268" s="1">
        <f t="shared" ref="F2267:F2268" si="538">D2268*E2268</f>
        <v>0</v>
      </c>
      <c r="G2268" s="81">
        <f>SUM(G2269:G2273)</f>
        <v>42.7</v>
      </c>
    </row>
    <row r="2269" spans="1:7" outlineLevel="6">
      <c r="A2269" s="20" t="s">
        <v>2447</v>
      </c>
      <c r="B2269" t="s">
        <v>70</v>
      </c>
      <c r="C2269">
        <v>1</v>
      </c>
      <c r="D2269" s="18">
        <v>0</v>
      </c>
      <c r="E2269" s="35">
        <f>$E$2268*C2269/SUM($C$2269:$C$2273)</f>
        <v>3.8125000000000002E-4</v>
      </c>
      <c r="G2269">
        <f t="shared" si="530"/>
        <v>0.38125000000000003</v>
      </c>
    </row>
    <row r="2270" spans="1:7" outlineLevel="6">
      <c r="A2270" s="20" t="s">
        <v>2448</v>
      </c>
      <c r="B2270" t="s">
        <v>72</v>
      </c>
      <c r="C2270">
        <v>1</v>
      </c>
      <c r="D2270" s="18">
        <v>0</v>
      </c>
      <c r="E2270" s="35">
        <f t="shared" ref="E2270:E2273" si="539">$E$2268*C2270/SUM($C$2269:$C$2273)</f>
        <v>3.8125000000000002E-4</v>
      </c>
      <c r="G2270">
        <f t="shared" si="530"/>
        <v>0.38125000000000003</v>
      </c>
    </row>
    <row r="2271" spans="1:7" outlineLevel="6">
      <c r="A2271" s="20" t="s">
        <v>2449</v>
      </c>
      <c r="B2271" t="s">
        <v>74</v>
      </c>
      <c r="C2271">
        <v>3</v>
      </c>
      <c r="D2271" s="18">
        <v>0</v>
      </c>
      <c r="E2271" s="35">
        <f t="shared" si="539"/>
        <v>1.14375E-3</v>
      </c>
      <c r="G2271">
        <f t="shared" si="530"/>
        <v>1.14375</v>
      </c>
    </row>
    <row r="2272" spans="1:7" outlineLevel="6">
      <c r="A2272" s="20" t="s">
        <v>2450</v>
      </c>
      <c r="B2272" t="s">
        <v>76</v>
      </c>
      <c r="C2272">
        <v>19</v>
      </c>
      <c r="D2272" s="18">
        <v>0</v>
      </c>
      <c r="E2272" s="35">
        <f t="shared" si="539"/>
        <v>7.2437500000000002E-3</v>
      </c>
      <c r="G2272">
        <f t="shared" si="530"/>
        <v>7.2437500000000004</v>
      </c>
    </row>
    <row r="2273" spans="1:7" outlineLevel="6">
      <c r="A2273" s="20" t="s">
        <v>2451</v>
      </c>
      <c r="B2273" t="s">
        <v>78</v>
      </c>
      <c r="C2273">
        <v>88</v>
      </c>
      <c r="D2273" s="18">
        <v>0</v>
      </c>
      <c r="E2273" s="35">
        <f t="shared" si="539"/>
        <v>3.3550000000000003E-2</v>
      </c>
      <c r="G2273">
        <f t="shared" si="530"/>
        <v>33.550000000000004</v>
      </c>
    </row>
    <row r="2274" spans="1:7" s="30" customFormat="1" outlineLevel="5">
      <c r="A2274" s="29" t="s">
        <v>2452</v>
      </c>
      <c r="B2274" s="30" t="s">
        <v>80</v>
      </c>
      <c r="C2274" s="30">
        <v>90</v>
      </c>
      <c r="D2274" s="31">
        <v>0</v>
      </c>
      <c r="E2274" s="37">
        <v>1.83E-2</v>
      </c>
      <c r="F2274" s="1">
        <f t="shared" ref="F2274" si="540">D2274*E2274</f>
        <v>0</v>
      </c>
      <c r="G2274" s="81">
        <f>SUM(G2275:G2276)</f>
        <v>18.3</v>
      </c>
    </row>
    <row r="2275" spans="1:7" outlineLevel="6">
      <c r="A2275" s="20" t="s">
        <v>2453</v>
      </c>
      <c r="B2275" t="s">
        <v>41</v>
      </c>
      <c r="C2275">
        <v>1</v>
      </c>
      <c r="D2275" s="18">
        <v>0</v>
      </c>
      <c r="E2275" s="35">
        <f>$E$2274*C2275/SUM($C$2275:$C$2276)</f>
        <v>2.0333333333333333E-4</v>
      </c>
      <c r="G2275">
        <f t="shared" ref="G2275:G2338" si="541">E2275*$H$1</f>
        <v>0.20333333333333334</v>
      </c>
    </row>
    <row r="2276" spans="1:7" outlineLevel="6">
      <c r="A2276" s="20" t="s">
        <v>2454</v>
      </c>
      <c r="B2276" t="s">
        <v>83</v>
      </c>
      <c r="C2276">
        <v>89</v>
      </c>
      <c r="D2276" s="18">
        <v>0</v>
      </c>
      <c r="E2276" s="35">
        <f>$E$2274*C2276/SUM($C$2275:$C$2276)</f>
        <v>1.8096666666666667E-2</v>
      </c>
      <c r="G2276">
        <f t="shared" si="541"/>
        <v>18.096666666666668</v>
      </c>
    </row>
    <row r="2277" spans="1:7" s="30" customFormat="1" outlineLevel="5">
      <c r="A2277" s="29" t="s">
        <v>2455</v>
      </c>
      <c r="B2277" s="30" t="s">
        <v>85</v>
      </c>
      <c r="C2277" s="30">
        <v>120</v>
      </c>
      <c r="D2277" s="31">
        <v>0</v>
      </c>
      <c r="E2277" s="37">
        <v>3.0499999999999999E-2</v>
      </c>
      <c r="F2277" s="1">
        <f t="shared" ref="F2277" si="542">D2277*E2277</f>
        <v>0</v>
      </c>
      <c r="G2277" s="81">
        <f>SUM(G2278:G2281)</f>
        <v>30.5</v>
      </c>
    </row>
    <row r="2278" spans="1:7" outlineLevel="6">
      <c r="A2278" s="20" t="s">
        <v>2456</v>
      </c>
      <c r="B2278" t="s">
        <v>87</v>
      </c>
      <c r="C2278">
        <v>1</v>
      </c>
      <c r="D2278" s="18">
        <v>0</v>
      </c>
      <c r="E2278" s="35">
        <f>$E$2277*C2278/SUM($C$2278:$C$2281)</f>
        <v>2.5000000000000001E-4</v>
      </c>
      <c r="G2278">
        <f t="shared" si="541"/>
        <v>0.25</v>
      </c>
    </row>
    <row r="2279" spans="1:7" outlineLevel="6">
      <c r="A2279" s="20" t="s">
        <v>2457</v>
      </c>
      <c r="B2279" t="s">
        <v>89</v>
      </c>
      <c r="C2279">
        <v>3</v>
      </c>
      <c r="D2279" s="18">
        <v>0</v>
      </c>
      <c r="E2279" s="35">
        <f t="shared" ref="E2279:E2281" si="543">$E$2277*C2279/SUM($C$2278:$C$2281)</f>
        <v>7.5000000000000002E-4</v>
      </c>
      <c r="G2279">
        <f t="shared" si="541"/>
        <v>0.75</v>
      </c>
    </row>
    <row r="2280" spans="1:7" outlineLevel="6">
      <c r="A2280" s="20" t="s">
        <v>2458</v>
      </c>
      <c r="B2280" t="s">
        <v>91</v>
      </c>
      <c r="C2280">
        <v>10</v>
      </c>
      <c r="D2280" s="18">
        <v>0</v>
      </c>
      <c r="E2280" s="35">
        <f t="shared" si="543"/>
        <v>2.5000000000000001E-3</v>
      </c>
      <c r="G2280">
        <f t="shared" si="541"/>
        <v>2.5</v>
      </c>
    </row>
    <row r="2281" spans="1:7" outlineLevel="6">
      <c r="A2281" s="20" t="s">
        <v>2459</v>
      </c>
      <c r="B2281" t="s">
        <v>93</v>
      </c>
      <c r="C2281">
        <v>108</v>
      </c>
      <c r="D2281" s="18">
        <v>0</v>
      </c>
      <c r="E2281" s="35">
        <f t="shared" si="543"/>
        <v>2.7E-2</v>
      </c>
      <c r="G2281">
        <f t="shared" si="541"/>
        <v>27</v>
      </c>
    </row>
    <row r="2282" spans="1:7" s="30" customFormat="1" outlineLevel="5">
      <c r="A2282" s="29" t="s">
        <v>2460</v>
      </c>
      <c r="B2282" s="30" t="s">
        <v>95</v>
      </c>
      <c r="C2282" s="30">
        <v>315</v>
      </c>
      <c r="D2282" s="31">
        <v>0</v>
      </c>
      <c r="E2282" s="37">
        <v>0.2989</v>
      </c>
      <c r="F2282" s="1">
        <f t="shared" ref="F2282" si="544">D2282*E2282</f>
        <v>0</v>
      </c>
      <c r="G2282" s="81">
        <f>SUM(G2283:G2289)</f>
        <v>298.89999999999998</v>
      </c>
    </row>
    <row r="2283" spans="1:7" outlineLevel="6">
      <c r="A2283" s="20" t="s">
        <v>2461</v>
      </c>
      <c r="B2283" t="s">
        <v>97</v>
      </c>
      <c r="C2283">
        <v>3</v>
      </c>
      <c r="D2283" s="18">
        <v>0</v>
      </c>
      <c r="E2283" s="35">
        <f>$E$2282*C2283/SUM($C$2283:$C$2289)</f>
        <v>1.7145315487571702E-3</v>
      </c>
      <c r="G2283">
        <f t="shared" si="541"/>
        <v>1.7145315487571702</v>
      </c>
    </row>
    <row r="2284" spans="1:7" outlineLevel="6">
      <c r="A2284" s="20" t="s">
        <v>2462</v>
      </c>
      <c r="B2284" t="s">
        <v>99</v>
      </c>
      <c r="C2284">
        <v>3</v>
      </c>
      <c r="D2284" s="18">
        <v>0</v>
      </c>
      <c r="E2284" s="35">
        <f t="shared" ref="E2284:E2289" si="545">$E$2282*C2284/SUM($C$2283:$C$2289)</f>
        <v>1.7145315487571702E-3</v>
      </c>
      <c r="G2284">
        <f t="shared" si="541"/>
        <v>1.7145315487571702</v>
      </c>
    </row>
    <row r="2285" spans="1:7" outlineLevel="6">
      <c r="A2285" s="20" t="s">
        <v>2463</v>
      </c>
      <c r="B2285" t="s">
        <v>101</v>
      </c>
      <c r="C2285">
        <v>25</v>
      </c>
      <c r="D2285" s="18">
        <v>0</v>
      </c>
      <c r="E2285" s="35">
        <f t="shared" si="545"/>
        <v>1.4287762906309752E-2</v>
      </c>
      <c r="G2285">
        <f t="shared" si="541"/>
        <v>14.287762906309752</v>
      </c>
    </row>
    <row r="2286" spans="1:7" outlineLevel="6">
      <c r="A2286" s="20" t="s">
        <v>2464</v>
      </c>
      <c r="B2286" t="s">
        <v>103</v>
      </c>
      <c r="C2286">
        <v>100</v>
      </c>
      <c r="D2286" s="18">
        <v>0</v>
      </c>
      <c r="E2286" s="35">
        <f t="shared" si="545"/>
        <v>5.7151051625239008E-2</v>
      </c>
      <c r="G2286">
        <f t="shared" si="541"/>
        <v>57.151051625239006</v>
      </c>
    </row>
    <row r="2287" spans="1:7" outlineLevel="6">
      <c r="A2287" s="20" t="s">
        <v>2465</v>
      </c>
      <c r="B2287" t="s">
        <v>105</v>
      </c>
      <c r="C2287">
        <v>110</v>
      </c>
      <c r="D2287" s="18">
        <v>0</v>
      </c>
      <c r="E2287" s="35">
        <f t="shared" si="545"/>
        <v>6.2866156787762903E-2</v>
      </c>
      <c r="G2287">
        <f t="shared" si="541"/>
        <v>62.866156787762904</v>
      </c>
    </row>
    <row r="2288" spans="1:7" outlineLevel="6">
      <c r="A2288" s="20" t="s">
        <v>2466</v>
      </c>
      <c r="B2288" t="s">
        <v>107</v>
      </c>
      <c r="C2288">
        <v>150</v>
      </c>
      <c r="D2288" s="18">
        <v>0</v>
      </c>
      <c r="E2288" s="35">
        <f t="shared" si="545"/>
        <v>8.5726577437858512E-2</v>
      </c>
      <c r="G2288">
        <f t="shared" si="541"/>
        <v>85.726577437858509</v>
      </c>
    </row>
    <row r="2289" spans="1:7" outlineLevel="6">
      <c r="A2289" s="20" t="s">
        <v>2467</v>
      </c>
      <c r="B2289" t="s">
        <v>109</v>
      </c>
      <c r="C2289">
        <v>132</v>
      </c>
      <c r="D2289" s="18">
        <v>0</v>
      </c>
      <c r="E2289" s="35">
        <f t="shared" si="545"/>
        <v>7.5439388145315492E-2</v>
      </c>
      <c r="G2289">
        <f t="shared" si="541"/>
        <v>75.43938814531549</v>
      </c>
    </row>
    <row r="2290" spans="1:7" s="30" customFormat="1" outlineLevel="5">
      <c r="A2290" s="29" t="s">
        <v>2468</v>
      </c>
      <c r="B2290" s="30" t="s">
        <v>111</v>
      </c>
      <c r="C2290" s="30">
        <v>270</v>
      </c>
      <c r="D2290" s="31">
        <v>0</v>
      </c>
      <c r="E2290" s="37">
        <v>0.1525</v>
      </c>
      <c r="F2290" s="1">
        <f t="shared" ref="F2290" si="546">D2290*E2290</f>
        <v>0</v>
      </c>
      <c r="G2290" s="81">
        <f>SUM(G2291:G2295)</f>
        <v>152.5</v>
      </c>
    </row>
    <row r="2291" spans="1:7" outlineLevel="6">
      <c r="A2291" s="20" t="s">
        <v>2469</v>
      </c>
      <c r="B2291" t="s">
        <v>41</v>
      </c>
      <c r="C2291">
        <v>1</v>
      </c>
      <c r="D2291" s="18">
        <v>0</v>
      </c>
      <c r="E2291" s="35">
        <f>$E$2290*C2291/SUM($C$2291:$C$2295)</f>
        <v>5.1870748299319728E-4</v>
      </c>
      <c r="G2291">
        <f t="shared" si="541"/>
        <v>0.51870748299319724</v>
      </c>
    </row>
    <row r="2292" spans="1:7" outlineLevel="6">
      <c r="A2292" s="20" t="s">
        <v>2470</v>
      </c>
      <c r="B2292" t="s">
        <v>114</v>
      </c>
      <c r="C2292">
        <v>2</v>
      </c>
      <c r="D2292" s="18">
        <v>0</v>
      </c>
      <c r="E2292" s="35">
        <f t="shared" ref="E2292:E2295" si="547">$E$2290*C2292/SUM($C$2291:$C$2295)</f>
        <v>1.0374149659863946E-3</v>
      </c>
      <c r="G2292">
        <f t="shared" si="541"/>
        <v>1.0374149659863945</v>
      </c>
    </row>
    <row r="2293" spans="1:7" outlineLevel="6">
      <c r="A2293" s="20" t="s">
        <v>2471</v>
      </c>
      <c r="B2293" t="s">
        <v>116</v>
      </c>
      <c r="C2293">
        <v>27</v>
      </c>
      <c r="D2293" s="18">
        <v>0</v>
      </c>
      <c r="E2293" s="35">
        <f t="shared" si="547"/>
        <v>1.4005102040816326E-2</v>
      </c>
      <c r="G2293">
        <f t="shared" si="541"/>
        <v>14.005102040816325</v>
      </c>
    </row>
    <row r="2294" spans="1:7" outlineLevel="6">
      <c r="A2294" s="20" t="s">
        <v>2472</v>
      </c>
      <c r="B2294" t="s">
        <v>118</v>
      </c>
      <c r="C2294">
        <v>100</v>
      </c>
      <c r="D2294" s="18">
        <v>0</v>
      </c>
      <c r="E2294" s="35">
        <f t="shared" si="547"/>
        <v>5.187074829931973E-2</v>
      </c>
      <c r="G2294">
        <f t="shared" si="541"/>
        <v>51.870748299319729</v>
      </c>
    </row>
    <row r="2295" spans="1:7" outlineLevel="6">
      <c r="A2295" s="20" t="s">
        <v>2473</v>
      </c>
      <c r="B2295" t="s">
        <v>120</v>
      </c>
      <c r="C2295">
        <v>164</v>
      </c>
      <c r="D2295" s="18">
        <v>0</v>
      </c>
      <c r="E2295" s="35">
        <f t="shared" si="547"/>
        <v>8.5068027210884342E-2</v>
      </c>
      <c r="G2295">
        <f t="shared" si="541"/>
        <v>85.068027210884338</v>
      </c>
    </row>
    <row r="2296" spans="1:7" s="30" customFormat="1" outlineLevel="5">
      <c r="A2296" s="29" t="s">
        <v>2474</v>
      </c>
      <c r="B2296" s="30" t="s">
        <v>122</v>
      </c>
      <c r="C2296" s="30">
        <v>120</v>
      </c>
      <c r="D2296" s="31">
        <v>0</v>
      </c>
      <c r="E2296" s="37">
        <v>0.1159</v>
      </c>
      <c r="F2296" s="1">
        <f t="shared" ref="F2296" si="548">D2296*E2296</f>
        <v>0</v>
      </c>
      <c r="G2296" s="81">
        <f>SUM(G2297:G2302)</f>
        <v>115.90000000000002</v>
      </c>
    </row>
    <row r="2297" spans="1:7" outlineLevel="6">
      <c r="A2297" s="20" t="s">
        <v>2475</v>
      </c>
      <c r="B2297" t="s">
        <v>41</v>
      </c>
      <c r="C2297">
        <v>1</v>
      </c>
      <c r="D2297" s="18">
        <v>0</v>
      </c>
      <c r="E2297" s="35">
        <f>$E$2296*C2297/SUM($C$2297:$C$2302)</f>
        <v>6.699421965317919E-4</v>
      </c>
      <c r="G2297">
        <f t="shared" si="541"/>
        <v>0.66994219653179188</v>
      </c>
    </row>
    <row r="2298" spans="1:7" outlineLevel="6">
      <c r="A2298" s="20" t="s">
        <v>2476</v>
      </c>
      <c r="B2298" t="s">
        <v>125</v>
      </c>
      <c r="C2298">
        <v>3</v>
      </c>
      <c r="D2298" s="18">
        <v>0</v>
      </c>
      <c r="E2298" s="35">
        <f t="shared" ref="E2298:E2302" si="549">$E$2296*C2298/SUM($C$2297:$C$2302)</f>
        <v>2.0098265895953757E-3</v>
      </c>
      <c r="G2298">
        <f t="shared" si="541"/>
        <v>2.0098265895953755</v>
      </c>
    </row>
    <row r="2299" spans="1:7" outlineLevel="6">
      <c r="A2299" s="20" t="s">
        <v>2477</v>
      </c>
      <c r="B2299" t="s">
        <v>127</v>
      </c>
      <c r="C2299">
        <v>2</v>
      </c>
      <c r="D2299" s="18">
        <v>0</v>
      </c>
      <c r="E2299" s="35">
        <f t="shared" si="549"/>
        <v>1.3398843930635838E-3</v>
      </c>
      <c r="G2299">
        <f t="shared" si="541"/>
        <v>1.3398843930635838</v>
      </c>
    </row>
    <row r="2300" spans="1:7" outlineLevel="6">
      <c r="A2300" s="20" t="s">
        <v>2478</v>
      </c>
      <c r="B2300" t="s">
        <v>129</v>
      </c>
      <c r="C2300">
        <v>30</v>
      </c>
      <c r="D2300" s="18">
        <v>0</v>
      </c>
      <c r="E2300" s="35">
        <f t="shared" si="549"/>
        <v>2.009826589595376E-2</v>
      </c>
      <c r="G2300">
        <f t="shared" si="541"/>
        <v>20.098265895953759</v>
      </c>
    </row>
    <row r="2301" spans="1:7" outlineLevel="6">
      <c r="A2301" s="20" t="s">
        <v>2479</v>
      </c>
      <c r="B2301" t="s">
        <v>131</v>
      </c>
      <c r="C2301">
        <v>27</v>
      </c>
      <c r="D2301" s="18">
        <v>0</v>
      </c>
      <c r="E2301" s="35">
        <f t="shared" si="549"/>
        <v>1.8088439306358381E-2</v>
      </c>
      <c r="G2301">
        <f t="shared" si="541"/>
        <v>18.088439306358381</v>
      </c>
    </row>
    <row r="2302" spans="1:7" outlineLevel="6">
      <c r="A2302" s="20" t="s">
        <v>2480</v>
      </c>
      <c r="B2302" t="s">
        <v>133</v>
      </c>
      <c r="C2302">
        <v>110</v>
      </c>
      <c r="D2302" s="18">
        <v>0</v>
      </c>
      <c r="E2302" s="35">
        <f t="shared" si="549"/>
        <v>7.3693641618497119E-2</v>
      </c>
      <c r="G2302">
        <f t="shared" si="541"/>
        <v>73.693641618497125</v>
      </c>
    </row>
    <row r="2303" spans="1:7" s="30" customFormat="1" outlineLevel="5">
      <c r="A2303" s="29" t="s">
        <v>2481</v>
      </c>
      <c r="B2303" s="30" t="s">
        <v>135</v>
      </c>
      <c r="C2303" s="30">
        <v>105</v>
      </c>
      <c r="D2303" s="31">
        <v>0</v>
      </c>
      <c r="E2303" s="37">
        <v>3.0499999999999999E-2</v>
      </c>
      <c r="F2303" s="1">
        <f t="shared" ref="F2303" si="550">D2303*E2303</f>
        <v>0</v>
      </c>
      <c r="G2303" s="81">
        <f>SUM(G2304:G2308)</f>
        <v>30.5</v>
      </c>
    </row>
    <row r="2304" spans="1:7" outlineLevel="6">
      <c r="A2304" s="20" t="s">
        <v>2482</v>
      </c>
      <c r="B2304" t="s">
        <v>137</v>
      </c>
      <c r="C2304">
        <v>1</v>
      </c>
      <c r="D2304" s="18">
        <v>0</v>
      </c>
      <c r="E2304" s="35">
        <f>$E$2303*C2304/SUM($C$2304:$C$2308)</f>
        <v>2.2761194029850745E-4</v>
      </c>
      <c r="G2304">
        <f t="shared" si="541"/>
        <v>0.22761194029850745</v>
      </c>
    </row>
    <row r="2305" spans="1:7" outlineLevel="6">
      <c r="A2305" s="20" t="s">
        <v>2483</v>
      </c>
      <c r="B2305" t="s">
        <v>125</v>
      </c>
      <c r="C2305">
        <v>1</v>
      </c>
      <c r="D2305" s="18">
        <v>0</v>
      </c>
      <c r="E2305" s="35">
        <f t="shared" ref="E2305:E2308" si="551">$E$2303*C2305/SUM($C$2304:$C$2308)</f>
        <v>2.2761194029850745E-4</v>
      </c>
      <c r="G2305">
        <f t="shared" si="541"/>
        <v>0.22761194029850745</v>
      </c>
    </row>
    <row r="2306" spans="1:7" outlineLevel="6">
      <c r="A2306" s="20" t="s">
        <v>2484</v>
      </c>
      <c r="B2306" t="s">
        <v>140</v>
      </c>
      <c r="C2306">
        <v>5</v>
      </c>
      <c r="D2306" s="18">
        <v>0</v>
      </c>
      <c r="E2306" s="35">
        <f t="shared" si="551"/>
        <v>1.1380597014925373E-3</v>
      </c>
      <c r="G2306">
        <f t="shared" si="541"/>
        <v>1.1380597014925373</v>
      </c>
    </row>
    <row r="2307" spans="1:7" outlineLevel="6">
      <c r="A2307" s="20" t="s">
        <v>2485</v>
      </c>
      <c r="B2307" t="s">
        <v>142</v>
      </c>
      <c r="C2307">
        <v>30</v>
      </c>
      <c r="D2307" s="18">
        <v>0</v>
      </c>
      <c r="E2307" s="35">
        <f t="shared" si="551"/>
        <v>6.8283582089552243E-3</v>
      </c>
      <c r="G2307">
        <f t="shared" si="541"/>
        <v>6.8283582089552244</v>
      </c>
    </row>
    <row r="2308" spans="1:7" outlineLevel="6">
      <c r="A2308" s="20" t="s">
        <v>2486</v>
      </c>
      <c r="B2308" t="s">
        <v>144</v>
      </c>
      <c r="C2308">
        <v>97</v>
      </c>
      <c r="D2308" s="18">
        <v>0</v>
      </c>
      <c r="E2308" s="35">
        <f t="shared" si="551"/>
        <v>2.2078358208955224E-2</v>
      </c>
      <c r="G2308">
        <f t="shared" si="541"/>
        <v>22.078358208955223</v>
      </c>
    </row>
    <row r="2309" spans="1:7" s="30" customFormat="1" outlineLevel="5">
      <c r="A2309" s="29" t="s">
        <v>2487</v>
      </c>
      <c r="B2309" s="30" t="s">
        <v>146</v>
      </c>
      <c r="C2309" s="30">
        <v>105</v>
      </c>
      <c r="D2309" s="31">
        <v>0</v>
      </c>
      <c r="E2309" s="37">
        <v>3.0499999999999999E-2</v>
      </c>
      <c r="F2309" s="1">
        <f t="shared" ref="F2309" si="552">D2309*E2309</f>
        <v>0</v>
      </c>
      <c r="G2309" s="81">
        <f>SUM(G2310:G2313)</f>
        <v>30.499999999999996</v>
      </c>
    </row>
    <row r="2310" spans="1:7" outlineLevel="6">
      <c r="A2310" s="20" t="s">
        <v>2488</v>
      </c>
      <c r="B2310" t="s">
        <v>137</v>
      </c>
      <c r="C2310">
        <v>1</v>
      </c>
      <c r="D2310" s="18">
        <v>0</v>
      </c>
      <c r="E2310" s="35">
        <f>$E$2309*C2310/SUM($C$2310:$C$2313)</f>
        <v>2.6991150442477876E-4</v>
      </c>
      <c r="G2310">
        <f t="shared" si="541"/>
        <v>0.26991150442477874</v>
      </c>
    </row>
    <row r="2311" spans="1:7" outlineLevel="6">
      <c r="A2311" s="20" t="s">
        <v>2489</v>
      </c>
      <c r="B2311" t="s">
        <v>125</v>
      </c>
      <c r="C2311">
        <v>2</v>
      </c>
      <c r="D2311" s="18">
        <v>0</v>
      </c>
      <c r="E2311" s="35">
        <f t="shared" ref="E2311:E2313" si="553">$E$2309*C2311/SUM($C$2310:$C$2313)</f>
        <v>5.3982300884955752E-4</v>
      </c>
      <c r="G2311">
        <f t="shared" si="541"/>
        <v>0.53982300884955747</v>
      </c>
    </row>
    <row r="2312" spans="1:7" outlineLevel="6">
      <c r="A2312" s="20" t="s">
        <v>2490</v>
      </c>
      <c r="B2312" t="s">
        <v>101</v>
      </c>
      <c r="C2312">
        <v>10</v>
      </c>
      <c r="D2312" s="18">
        <v>0</v>
      </c>
      <c r="E2312" s="35">
        <f t="shared" si="553"/>
        <v>2.6991150442477875E-3</v>
      </c>
      <c r="G2312">
        <f t="shared" si="541"/>
        <v>2.6991150442477876</v>
      </c>
    </row>
    <row r="2313" spans="1:7" outlineLevel="6">
      <c r="A2313" s="20" t="s">
        <v>2491</v>
      </c>
      <c r="B2313" t="s">
        <v>151</v>
      </c>
      <c r="C2313">
        <v>100</v>
      </c>
      <c r="D2313" s="18">
        <v>0</v>
      </c>
      <c r="E2313" s="35">
        <f t="shared" si="553"/>
        <v>2.6991150442477876E-2</v>
      </c>
      <c r="G2313">
        <f t="shared" si="541"/>
        <v>26.991150442477874</v>
      </c>
    </row>
    <row r="2314" spans="1:7" s="30" customFormat="1" outlineLevel="5">
      <c r="A2314" s="29" t="s">
        <v>2492</v>
      </c>
      <c r="B2314" s="30" t="s">
        <v>153</v>
      </c>
      <c r="C2314" s="30">
        <v>105</v>
      </c>
      <c r="D2314" s="31">
        <v>0</v>
      </c>
      <c r="E2314" s="37">
        <v>0.1037</v>
      </c>
      <c r="F2314" s="1">
        <f t="shared" ref="F2314" si="554">D2314*E2314</f>
        <v>0</v>
      </c>
      <c r="G2314" s="81">
        <f>SUM(G2315:G2318)</f>
        <v>103.69999999999999</v>
      </c>
    </row>
    <row r="2315" spans="1:7" outlineLevel="6">
      <c r="A2315" s="20" t="s">
        <v>2493</v>
      </c>
      <c r="B2315" t="s">
        <v>137</v>
      </c>
      <c r="C2315">
        <v>1</v>
      </c>
      <c r="D2315" s="18">
        <v>0</v>
      </c>
      <c r="E2315" s="35">
        <f>$E$2314*C2315/SUM($C$2315:$C$2318)</f>
        <v>9.1769911504424779E-4</v>
      </c>
      <c r="G2315">
        <f t="shared" si="541"/>
        <v>0.91769911504424784</v>
      </c>
    </row>
    <row r="2316" spans="1:7" outlineLevel="6">
      <c r="A2316" s="20" t="s">
        <v>2494</v>
      </c>
      <c r="B2316" t="s">
        <v>125</v>
      </c>
      <c r="C2316">
        <v>2</v>
      </c>
      <c r="D2316" s="18">
        <v>0</v>
      </c>
      <c r="E2316" s="35">
        <f t="shared" ref="E2316:E2318" si="555">$E$2314*C2316/SUM($C$2315:$C$2318)</f>
        <v>1.8353982300884956E-3</v>
      </c>
      <c r="G2316">
        <f t="shared" si="541"/>
        <v>1.8353982300884957</v>
      </c>
    </row>
    <row r="2317" spans="1:7" outlineLevel="6">
      <c r="A2317" s="20" t="s">
        <v>2495</v>
      </c>
      <c r="B2317" t="s">
        <v>157</v>
      </c>
      <c r="C2317">
        <v>10</v>
      </c>
      <c r="D2317" s="18">
        <v>0</v>
      </c>
      <c r="E2317" s="35">
        <f t="shared" si="555"/>
        <v>9.1769911504424768E-3</v>
      </c>
      <c r="G2317">
        <f t="shared" si="541"/>
        <v>9.1769911504424773</v>
      </c>
    </row>
    <row r="2318" spans="1:7" outlineLevel="6">
      <c r="A2318" s="20" t="s">
        <v>2496</v>
      </c>
      <c r="B2318" t="s">
        <v>151</v>
      </c>
      <c r="C2318">
        <v>100</v>
      </c>
      <c r="D2318" s="18">
        <v>0</v>
      </c>
      <c r="E2318" s="35">
        <f t="shared" si="555"/>
        <v>9.1769911504424775E-2</v>
      </c>
      <c r="G2318">
        <f t="shared" si="541"/>
        <v>91.769911504424769</v>
      </c>
    </row>
    <row r="2319" spans="1:7" s="30" customFormat="1" outlineLevel="5">
      <c r="A2319" s="29" t="s">
        <v>2497</v>
      </c>
      <c r="B2319" s="30" t="s">
        <v>160</v>
      </c>
      <c r="C2319" s="30">
        <v>90</v>
      </c>
      <c r="D2319" s="31">
        <v>0</v>
      </c>
      <c r="E2319" s="37">
        <v>9.7600000000000006E-2</v>
      </c>
      <c r="F2319" s="1">
        <f t="shared" ref="F2319" si="556">D2319*E2319</f>
        <v>0</v>
      </c>
      <c r="G2319" s="81">
        <f>SUM(G2320:G2323)</f>
        <v>97.600000000000009</v>
      </c>
    </row>
    <row r="2320" spans="1:7" outlineLevel="6">
      <c r="A2320" s="20" t="s">
        <v>2498</v>
      </c>
      <c r="B2320" t="s">
        <v>137</v>
      </c>
      <c r="C2320">
        <v>1</v>
      </c>
      <c r="D2320" s="18">
        <v>0</v>
      </c>
      <c r="E2320" s="35">
        <f>$E$2319*C2320/SUM($C$2320:$C$2323)</f>
        <v>9.9591836734693883E-4</v>
      </c>
      <c r="G2320">
        <f t="shared" si="541"/>
        <v>0.99591836734693884</v>
      </c>
    </row>
    <row r="2321" spans="1:7" outlineLevel="6">
      <c r="A2321" s="20" t="s">
        <v>2499</v>
      </c>
      <c r="B2321" t="s">
        <v>125</v>
      </c>
      <c r="C2321">
        <v>2</v>
      </c>
      <c r="D2321" s="18">
        <v>0</v>
      </c>
      <c r="E2321" s="35">
        <f t="shared" ref="E2321:E2323" si="557">$E$2319*C2321/SUM($C$2320:$C$2323)</f>
        <v>1.9918367346938777E-3</v>
      </c>
      <c r="G2321">
        <f t="shared" si="541"/>
        <v>1.9918367346938777</v>
      </c>
    </row>
    <row r="2322" spans="1:7" outlineLevel="6">
      <c r="A2322" s="20" t="s">
        <v>2500</v>
      </c>
      <c r="B2322" t="s">
        <v>157</v>
      </c>
      <c r="C2322">
        <v>10</v>
      </c>
      <c r="D2322" s="18">
        <v>0</v>
      </c>
      <c r="E2322" s="35">
        <f t="shared" si="557"/>
        <v>9.9591836734693878E-3</v>
      </c>
      <c r="G2322">
        <f t="shared" si="541"/>
        <v>9.9591836734693882</v>
      </c>
    </row>
    <row r="2323" spans="1:7" outlineLevel="6">
      <c r="A2323" s="20" t="s">
        <v>2501</v>
      </c>
      <c r="B2323" t="s">
        <v>151</v>
      </c>
      <c r="C2323">
        <v>85</v>
      </c>
      <c r="D2323" s="18">
        <v>0</v>
      </c>
      <c r="E2323" s="35">
        <f t="shared" si="557"/>
        <v>8.4653061224489803E-2</v>
      </c>
      <c r="G2323">
        <f t="shared" si="541"/>
        <v>84.653061224489804</v>
      </c>
    </row>
    <row r="2324" spans="1:7" s="30" customFormat="1" outlineLevel="5">
      <c r="A2324" s="29" t="s">
        <v>2502</v>
      </c>
      <c r="B2324" s="30" t="s">
        <v>166</v>
      </c>
      <c r="C2324" s="30">
        <v>135</v>
      </c>
      <c r="D2324" s="31">
        <v>0</v>
      </c>
      <c r="E2324" s="37">
        <v>4.8800000000000003E-2</v>
      </c>
      <c r="F2324" s="1">
        <f t="shared" ref="F2324" si="558">D2324*E2324</f>
        <v>0</v>
      </c>
      <c r="G2324" s="81">
        <f>SUM(G2325:G2329)</f>
        <v>48.800000000000004</v>
      </c>
    </row>
    <row r="2325" spans="1:7" outlineLevel="6">
      <c r="A2325" s="20" t="s">
        <v>2503</v>
      </c>
      <c r="B2325" t="s">
        <v>137</v>
      </c>
      <c r="C2325">
        <v>1</v>
      </c>
      <c r="D2325" s="18">
        <v>0</v>
      </c>
      <c r="E2325" s="35">
        <f>$E$2324*C2325/SUM($C$2325:$C$2329)</f>
        <v>2.5025641025641025E-4</v>
      </c>
      <c r="G2325">
        <f t="shared" si="541"/>
        <v>0.25025641025641027</v>
      </c>
    </row>
    <row r="2326" spans="1:7" outlineLevel="6">
      <c r="A2326" s="20" t="s">
        <v>2504</v>
      </c>
      <c r="B2326" t="s">
        <v>125</v>
      </c>
      <c r="C2326">
        <v>2</v>
      </c>
      <c r="D2326" s="18">
        <v>0</v>
      </c>
      <c r="E2326" s="35">
        <f t="shared" ref="E2326:E2329" si="559">$E$2324*C2326/SUM($C$2325:$C$2329)</f>
        <v>5.005128205128205E-4</v>
      </c>
      <c r="G2326">
        <f t="shared" si="541"/>
        <v>0.50051282051282053</v>
      </c>
    </row>
    <row r="2327" spans="1:7" outlineLevel="6">
      <c r="A2327" s="20" t="s">
        <v>2505</v>
      </c>
      <c r="B2327" t="s">
        <v>157</v>
      </c>
      <c r="C2327">
        <v>7</v>
      </c>
      <c r="D2327" s="18">
        <v>0</v>
      </c>
      <c r="E2327" s="35">
        <f t="shared" si="559"/>
        <v>1.7517948717948718E-3</v>
      </c>
      <c r="G2327">
        <f t="shared" si="541"/>
        <v>1.7517948717948719</v>
      </c>
    </row>
    <row r="2328" spans="1:7" outlineLevel="6">
      <c r="A2328" s="20" t="s">
        <v>2506</v>
      </c>
      <c r="B2328" t="s">
        <v>171</v>
      </c>
      <c r="C2328">
        <v>60</v>
      </c>
      <c r="D2328" s="18">
        <v>0</v>
      </c>
      <c r="E2328" s="35">
        <f t="shared" si="559"/>
        <v>1.5015384615384618E-2</v>
      </c>
      <c r="G2328">
        <f t="shared" si="541"/>
        <v>15.015384615384617</v>
      </c>
    </row>
    <row r="2329" spans="1:7" outlineLevel="6">
      <c r="A2329" s="20" t="s">
        <v>2507</v>
      </c>
      <c r="B2329" t="s">
        <v>173</v>
      </c>
      <c r="C2329">
        <v>125</v>
      </c>
      <c r="D2329" s="18">
        <v>0</v>
      </c>
      <c r="E2329" s="35">
        <f t="shared" si="559"/>
        <v>3.1282051282051283E-2</v>
      </c>
      <c r="G2329">
        <f t="shared" si="541"/>
        <v>31.282051282051285</v>
      </c>
    </row>
    <row r="2330" spans="1:7" s="30" customFormat="1" outlineLevel="5">
      <c r="A2330" s="29" t="s">
        <v>2508</v>
      </c>
      <c r="B2330" s="30" t="s">
        <v>175</v>
      </c>
      <c r="C2330" s="30">
        <v>135</v>
      </c>
      <c r="D2330" s="31">
        <v>0</v>
      </c>
      <c r="E2330" s="37">
        <v>6.0999999999999999E-2</v>
      </c>
      <c r="F2330" s="1">
        <f t="shared" ref="F2330" si="560">D2330*E2330</f>
        <v>0</v>
      </c>
      <c r="G2330" s="81">
        <f>SUM(G2331:G2334)</f>
        <v>61</v>
      </c>
    </row>
    <row r="2331" spans="1:7" outlineLevel="6">
      <c r="A2331" s="20" t="s">
        <v>2509</v>
      </c>
      <c r="B2331" t="s">
        <v>137</v>
      </c>
      <c r="C2331">
        <v>1</v>
      </c>
      <c r="D2331" s="18">
        <v>0</v>
      </c>
      <c r="E2331" s="35">
        <f>$E$2330*C2331/SUM($C$2331:$C$2334)</f>
        <v>4.2657342657342656E-4</v>
      </c>
      <c r="G2331">
        <f t="shared" si="541"/>
        <v>0.42657342657342656</v>
      </c>
    </row>
    <row r="2332" spans="1:7" outlineLevel="6">
      <c r="A2332" s="20" t="s">
        <v>2510</v>
      </c>
      <c r="B2332" t="s">
        <v>125</v>
      </c>
      <c r="C2332">
        <v>2</v>
      </c>
      <c r="D2332" s="18">
        <v>0</v>
      </c>
      <c r="E2332" s="35">
        <f t="shared" ref="E2332:E2334" si="561">$E$2330*C2332/SUM($C$2331:$C$2334)</f>
        <v>8.5314685314685312E-4</v>
      </c>
      <c r="G2332">
        <f t="shared" si="541"/>
        <v>0.85314685314685312</v>
      </c>
    </row>
    <row r="2333" spans="1:7" outlineLevel="6">
      <c r="A2333" s="20" t="s">
        <v>2511</v>
      </c>
      <c r="B2333" t="s">
        <v>157</v>
      </c>
      <c r="C2333">
        <v>10</v>
      </c>
      <c r="D2333" s="18">
        <v>0</v>
      </c>
      <c r="E2333" s="35">
        <f t="shared" si="561"/>
        <v>4.2657342657342655E-3</v>
      </c>
      <c r="G2333">
        <f t="shared" si="541"/>
        <v>4.2657342657342658</v>
      </c>
    </row>
    <row r="2334" spans="1:7" outlineLevel="6">
      <c r="A2334" s="20" t="s">
        <v>2512</v>
      </c>
      <c r="B2334" t="s">
        <v>151</v>
      </c>
      <c r="C2334">
        <v>130</v>
      </c>
      <c r="D2334" s="18">
        <v>0</v>
      </c>
      <c r="E2334" s="35">
        <f t="shared" si="561"/>
        <v>5.5454545454545451E-2</v>
      </c>
      <c r="G2334">
        <f t="shared" si="541"/>
        <v>55.454545454545453</v>
      </c>
    </row>
    <row r="2335" spans="1:7" s="30" customFormat="1" outlineLevel="5">
      <c r="A2335" s="29" t="s">
        <v>2513</v>
      </c>
      <c r="B2335" s="30" t="s">
        <v>181</v>
      </c>
      <c r="C2335" s="30">
        <v>135</v>
      </c>
      <c r="D2335" s="31">
        <v>0</v>
      </c>
      <c r="E2335" s="37">
        <v>1.2200000000000001E-2</v>
      </c>
      <c r="F2335" s="1">
        <f t="shared" ref="F2335" si="562">D2335*E2335</f>
        <v>0</v>
      </c>
      <c r="G2335" s="81">
        <f>SUM(G2336:G2339)</f>
        <v>12.200000000000001</v>
      </c>
    </row>
    <row r="2336" spans="1:7" outlineLevel="6">
      <c r="A2336" s="20" t="s">
        <v>2514</v>
      </c>
      <c r="B2336" t="s">
        <v>137</v>
      </c>
      <c r="C2336">
        <v>1</v>
      </c>
      <c r="D2336" s="18">
        <v>0</v>
      </c>
      <c r="E2336" s="35">
        <f>$E$2335*C2336/SUM($C$2336:$C$2339)</f>
        <v>8.9051094890510961E-5</v>
      </c>
      <c r="G2336">
        <f t="shared" si="541"/>
        <v>8.9051094890510968E-2</v>
      </c>
    </row>
    <row r="2337" spans="1:7" outlineLevel="6">
      <c r="A2337" s="20" t="s">
        <v>2515</v>
      </c>
      <c r="B2337" t="s">
        <v>125</v>
      </c>
      <c r="C2337">
        <v>2</v>
      </c>
      <c r="D2337" s="18">
        <v>0</v>
      </c>
      <c r="E2337" s="35">
        <f t="shared" ref="E2337:E2339" si="563">$E$2335*C2337/SUM($C$2336:$C$2339)</f>
        <v>1.7810218978102192E-4</v>
      </c>
      <c r="G2337">
        <f t="shared" si="541"/>
        <v>0.17810218978102194</v>
      </c>
    </row>
    <row r="2338" spans="1:7" outlineLevel="6">
      <c r="A2338" s="20" t="s">
        <v>2516</v>
      </c>
      <c r="B2338" t="s">
        <v>157</v>
      </c>
      <c r="C2338">
        <v>5</v>
      </c>
      <c r="D2338" s="18">
        <v>0</v>
      </c>
      <c r="E2338" s="35">
        <f t="shared" si="563"/>
        <v>4.452554744525548E-4</v>
      </c>
      <c r="G2338">
        <f t="shared" si="541"/>
        <v>0.44525547445255481</v>
      </c>
    </row>
    <row r="2339" spans="1:7" outlineLevel="6">
      <c r="A2339" s="20" t="s">
        <v>2517</v>
      </c>
      <c r="B2339" t="s">
        <v>151</v>
      </c>
      <c r="C2339">
        <v>129</v>
      </c>
      <c r="D2339" s="18">
        <v>0</v>
      </c>
      <c r="E2339" s="35">
        <f t="shared" si="563"/>
        <v>1.1487591240875913E-2</v>
      </c>
      <c r="G2339">
        <f t="shared" ref="G2339:G2378" si="564">E2339*$H$1</f>
        <v>11.487591240875913</v>
      </c>
    </row>
    <row r="2340" spans="1:7" s="30" customFormat="1" outlineLevel="5">
      <c r="A2340" s="29" t="s">
        <v>2518</v>
      </c>
      <c r="B2340" s="30" t="s">
        <v>187</v>
      </c>
      <c r="C2340" s="30">
        <v>120</v>
      </c>
      <c r="D2340" s="31">
        <v>0</v>
      </c>
      <c r="E2340" s="37">
        <v>5.4899999999999997E-2</v>
      </c>
      <c r="F2340" s="1">
        <f t="shared" ref="F2340" si="565">D2340*E2340</f>
        <v>0</v>
      </c>
      <c r="G2340" s="81">
        <f>SUM(G2341:G2344)</f>
        <v>54.9</v>
      </c>
    </row>
    <row r="2341" spans="1:7" outlineLevel="6">
      <c r="A2341" s="20" t="s">
        <v>2519</v>
      </c>
      <c r="B2341" t="s">
        <v>137</v>
      </c>
      <c r="C2341">
        <v>1</v>
      </c>
      <c r="D2341" s="18">
        <v>0</v>
      </c>
      <c r="E2341" s="35">
        <f>$E$2340*C2341/SUM($C$2341:$C$2344)</f>
        <v>4.4999999999999999E-4</v>
      </c>
      <c r="G2341">
        <f t="shared" si="564"/>
        <v>0.45</v>
      </c>
    </row>
    <row r="2342" spans="1:7" outlineLevel="6">
      <c r="A2342" s="20" t="s">
        <v>2520</v>
      </c>
      <c r="B2342" t="s">
        <v>125</v>
      </c>
      <c r="C2342">
        <v>2</v>
      </c>
      <c r="D2342" s="18">
        <v>0</v>
      </c>
      <c r="E2342" s="35">
        <f t="shared" ref="E2342:E2344" si="566">$E$2340*C2342/SUM($C$2341:$C$2344)</f>
        <v>8.9999999999999998E-4</v>
      </c>
      <c r="G2342">
        <f t="shared" si="564"/>
        <v>0.9</v>
      </c>
    </row>
    <row r="2343" spans="1:7" outlineLevel="6">
      <c r="A2343" s="20" t="s">
        <v>2521</v>
      </c>
      <c r="B2343" t="s">
        <v>157</v>
      </c>
      <c r="C2343">
        <v>5</v>
      </c>
      <c r="D2343" s="18">
        <v>0</v>
      </c>
      <c r="E2343" s="35">
        <f t="shared" si="566"/>
        <v>2.2499999999999998E-3</v>
      </c>
      <c r="G2343">
        <f t="shared" si="564"/>
        <v>2.25</v>
      </c>
    </row>
    <row r="2344" spans="1:7" outlineLevel="6">
      <c r="A2344" s="20" t="s">
        <v>2522</v>
      </c>
      <c r="B2344" t="s">
        <v>151</v>
      </c>
      <c r="C2344">
        <v>114</v>
      </c>
      <c r="D2344" s="18">
        <v>0</v>
      </c>
      <c r="E2344" s="35">
        <f t="shared" si="566"/>
        <v>5.1299999999999998E-2</v>
      </c>
      <c r="G2344">
        <f t="shared" si="564"/>
        <v>51.3</v>
      </c>
    </row>
    <row r="2345" spans="1:7" s="30" customFormat="1" outlineLevel="5">
      <c r="A2345" s="29" t="s">
        <v>2523</v>
      </c>
      <c r="B2345" s="30" t="s">
        <v>193</v>
      </c>
      <c r="C2345" s="30">
        <v>120</v>
      </c>
      <c r="D2345" s="31">
        <v>0</v>
      </c>
      <c r="E2345" s="37">
        <v>4.8800000000000003E-2</v>
      </c>
      <c r="F2345" s="1">
        <f t="shared" ref="F2345" si="567">D2345*E2345</f>
        <v>0</v>
      </c>
      <c r="G2345" s="81">
        <f>SUM(G2346:G2350)</f>
        <v>48.800000000000004</v>
      </c>
    </row>
    <row r="2346" spans="1:7" outlineLevel="6">
      <c r="A2346" s="20" t="s">
        <v>2524</v>
      </c>
      <c r="B2346" t="s">
        <v>137</v>
      </c>
      <c r="C2346">
        <v>1</v>
      </c>
      <c r="D2346" s="18">
        <v>0</v>
      </c>
      <c r="E2346" s="35">
        <f>$E$2345*C2346/SUM($C$2346:$C$2350)</f>
        <v>3.5882352941176473E-4</v>
      </c>
      <c r="G2346">
        <f t="shared" si="564"/>
        <v>0.35882352941176471</v>
      </c>
    </row>
    <row r="2347" spans="1:7" outlineLevel="6">
      <c r="A2347" s="20" t="s">
        <v>2525</v>
      </c>
      <c r="B2347" t="s">
        <v>125</v>
      </c>
      <c r="C2347">
        <v>2</v>
      </c>
      <c r="D2347" s="18">
        <v>0</v>
      </c>
      <c r="E2347" s="35">
        <f t="shared" ref="E2347:E2350" si="568">$E$2345*C2347/SUM($C$2346:$C$2350)</f>
        <v>7.1764705882352946E-4</v>
      </c>
      <c r="G2347">
        <f t="shared" si="564"/>
        <v>0.71764705882352942</v>
      </c>
    </row>
    <row r="2348" spans="1:7" outlineLevel="6">
      <c r="A2348" s="20" t="s">
        <v>2526</v>
      </c>
      <c r="B2348" t="s">
        <v>197</v>
      </c>
      <c r="C2348">
        <v>5</v>
      </c>
      <c r="D2348" s="18">
        <v>0</v>
      </c>
      <c r="E2348" s="35">
        <f t="shared" si="568"/>
        <v>1.7941176470588236E-3</v>
      </c>
      <c r="G2348">
        <f t="shared" si="564"/>
        <v>1.7941176470588236</v>
      </c>
    </row>
    <row r="2349" spans="1:7" outlineLevel="6">
      <c r="A2349" s="20" t="s">
        <v>2527</v>
      </c>
      <c r="B2349" t="s">
        <v>199</v>
      </c>
      <c r="C2349">
        <v>12</v>
      </c>
      <c r="D2349" s="18">
        <v>0</v>
      </c>
      <c r="E2349" s="35">
        <f t="shared" si="568"/>
        <v>4.3058823529411767E-3</v>
      </c>
      <c r="G2349">
        <f t="shared" si="564"/>
        <v>4.3058823529411772</v>
      </c>
    </row>
    <row r="2350" spans="1:7" outlineLevel="6">
      <c r="A2350" s="20" t="s">
        <v>2528</v>
      </c>
      <c r="B2350" t="s">
        <v>201</v>
      </c>
      <c r="C2350">
        <v>116</v>
      </c>
      <c r="D2350" s="18">
        <v>0</v>
      </c>
      <c r="E2350" s="35">
        <f t="shared" si="568"/>
        <v>4.1623529411764705E-2</v>
      </c>
      <c r="G2350">
        <f t="shared" si="564"/>
        <v>41.623529411764707</v>
      </c>
    </row>
    <row r="2351" spans="1:7" s="30" customFormat="1" outlineLevel="5">
      <c r="A2351" s="29" t="s">
        <v>2529</v>
      </c>
      <c r="B2351" s="30" t="s">
        <v>203</v>
      </c>
      <c r="C2351" s="30">
        <v>75</v>
      </c>
      <c r="D2351" s="31">
        <v>0</v>
      </c>
      <c r="E2351" s="37">
        <v>1.83E-2</v>
      </c>
      <c r="F2351" s="1">
        <f t="shared" ref="F2351" si="569">D2351*E2351</f>
        <v>0</v>
      </c>
      <c r="G2351" s="81">
        <f>SUM(G2352:G2355)</f>
        <v>18.299999999999997</v>
      </c>
    </row>
    <row r="2352" spans="1:7" outlineLevel="6">
      <c r="A2352" s="20" t="s">
        <v>2530</v>
      </c>
      <c r="B2352" t="s">
        <v>41</v>
      </c>
      <c r="C2352">
        <v>1</v>
      </c>
      <c r="D2352" s="18">
        <v>0</v>
      </c>
      <c r="E2352" s="35">
        <f>$E$2351*C2352/SUM($C$2352:$C$2355)</f>
        <v>2.4399999999999999E-4</v>
      </c>
      <c r="G2352">
        <f t="shared" si="564"/>
        <v>0.24399999999999999</v>
      </c>
    </row>
    <row r="2353" spans="1:7" outlineLevel="6">
      <c r="A2353" s="20" t="s">
        <v>2531</v>
      </c>
      <c r="B2353" t="s">
        <v>157</v>
      </c>
      <c r="C2353">
        <v>3</v>
      </c>
      <c r="D2353" s="18">
        <v>0</v>
      </c>
      <c r="E2353" s="35">
        <f t="shared" ref="E2353:E2355" si="570">$E$2351*C2353/SUM($C$2352:$C$2355)</f>
        <v>7.3200000000000001E-4</v>
      </c>
      <c r="G2353">
        <f t="shared" si="564"/>
        <v>0.73199999999999998</v>
      </c>
    </row>
    <row r="2354" spans="1:7" outlineLevel="6">
      <c r="A2354" s="20" t="s">
        <v>2532</v>
      </c>
      <c r="B2354" t="s">
        <v>125</v>
      </c>
      <c r="C2354">
        <v>1</v>
      </c>
      <c r="D2354" s="18">
        <v>0</v>
      </c>
      <c r="E2354" s="35">
        <f t="shared" si="570"/>
        <v>2.4399999999999999E-4</v>
      </c>
      <c r="G2354">
        <f t="shared" si="564"/>
        <v>0.24399999999999999</v>
      </c>
    </row>
    <row r="2355" spans="1:7" outlineLevel="6">
      <c r="A2355" s="20" t="s">
        <v>2533</v>
      </c>
      <c r="B2355" t="s">
        <v>151</v>
      </c>
      <c r="C2355">
        <v>70</v>
      </c>
      <c r="D2355" s="18">
        <v>0</v>
      </c>
      <c r="E2355" s="35">
        <f t="shared" si="570"/>
        <v>1.7079999999999998E-2</v>
      </c>
      <c r="G2355">
        <f t="shared" si="564"/>
        <v>17.079999999999998</v>
      </c>
    </row>
    <row r="2356" spans="1:7" s="28" customFormat="1" ht="20.25" outlineLevel="4">
      <c r="A2356" s="67" t="s">
        <v>2534</v>
      </c>
      <c r="B2356" s="68" t="s">
        <v>7</v>
      </c>
      <c r="C2356" s="68">
        <v>120</v>
      </c>
      <c r="D2356" s="69">
        <v>0</v>
      </c>
      <c r="E2356" s="70">
        <v>0.26229999999999998</v>
      </c>
      <c r="F2356" s="70">
        <f>SUM(F2357,F2363)</f>
        <v>0</v>
      </c>
      <c r="G2356" s="70">
        <f>SUM(G2357,G2363)</f>
        <v>262.3</v>
      </c>
    </row>
    <row r="2357" spans="1:7" outlineLevel="5">
      <c r="A2357" s="20" t="s">
        <v>2535</v>
      </c>
      <c r="B2357" t="s">
        <v>210</v>
      </c>
      <c r="C2357">
        <v>105</v>
      </c>
      <c r="D2357" s="18">
        <v>0</v>
      </c>
      <c r="E2357" s="26">
        <v>0.20130000000000001</v>
      </c>
      <c r="F2357" s="1">
        <f t="shared" ref="F2356:F2357" si="571">D2357*E2357</f>
        <v>0</v>
      </c>
      <c r="G2357" s="81">
        <f>SUM(G2358:G2362)</f>
        <v>201.3</v>
      </c>
    </row>
    <row r="2358" spans="1:7" outlineLevel="6">
      <c r="A2358" s="20" t="s">
        <v>2536</v>
      </c>
      <c r="B2358" t="s">
        <v>137</v>
      </c>
      <c r="C2358">
        <v>1</v>
      </c>
      <c r="D2358" s="18">
        <v>0</v>
      </c>
      <c r="E2358" s="35">
        <f>$E$2357*C2358/SUM($C$2358:$C$2362)</f>
        <v>1.4911111111111112E-3</v>
      </c>
      <c r="G2358">
        <f t="shared" si="564"/>
        <v>1.4911111111111113</v>
      </c>
    </row>
    <row r="2359" spans="1:7" outlineLevel="6">
      <c r="A2359" s="20" t="s">
        <v>2537</v>
      </c>
      <c r="B2359" t="s">
        <v>114</v>
      </c>
      <c r="C2359">
        <v>4</v>
      </c>
      <c r="D2359" s="18">
        <v>0</v>
      </c>
      <c r="E2359" s="35">
        <f t="shared" ref="E2359:E2362" si="572">$E$2357*C2359/SUM($C$2358:$C$2362)</f>
        <v>5.964444444444445E-3</v>
      </c>
      <c r="G2359">
        <f t="shared" si="564"/>
        <v>5.9644444444444451</v>
      </c>
    </row>
    <row r="2360" spans="1:7" outlineLevel="6">
      <c r="A2360" s="20" t="s">
        <v>2538</v>
      </c>
      <c r="B2360" t="s">
        <v>214</v>
      </c>
      <c r="C2360">
        <v>88</v>
      </c>
      <c r="D2360" s="18">
        <v>0</v>
      </c>
      <c r="E2360" s="35">
        <f t="shared" si="572"/>
        <v>0.13121777777777779</v>
      </c>
      <c r="G2360">
        <f t="shared" si="564"/>
        <v>131.2177777777778</v>
      </c>
    </row>
    <row r="2361" spans="1:7" outlineLevel="6">
      <c r="A2361" s="20" t="s">
        <v>2539</v>
      </c>
      <c r="B2361" t="s">
        <v>216</v>
      </c>
      <c r="C2361">
        <v>20</v>
      </c>
      <c r="D2361" s="18">
        <v>0</v>
      </c>
      <c r="E2361" s="35">
        <f t="shared" si="572"/>
        <v>2.9822222222222222E-2</v>
      </c>
      <c r="G2361">
        <f t="shared" si="564"/>
        <v>29.822222222222223</v>
      </c>
    </row>
    <row r="2362" spans="1:7" outlineLevel="6">
      <c r="A2362" s="20" t="s">
        <v>2540</v>
      </c>
      <c r="B2362" t="s">
        <v>218</v>
      </c>
      <c r="C2362">
        <v>22</v>
      </c>
      <c r="D2362" s="18">
        <v>0</v>
      </c>
      <c r="E2362" s="35">
        <f t="shared" si="572"/>
        <v>3.2804444444444449E-2</v>
      </c>
      <c r="G2362">
        <f t="shared" si="564"/>
        <v>32.804444444444449</v>
      </c>
    </row>
    <row r="2363" spans="1:7" s="30" customFormat="1" outlineLevel="5">
      <c r="A2363" s="29" t="s">
        <v>2541</v>
      </c>
      <c r="B2363" s="30" t="s">
        <v>220</v>
      </c>
      <c r="C2363" s="30">
        <v>120</v>
      </c>
      <c r="D2363" s="31">
        <v>0</v>
      </c>
      <c r="E2363" s="37">
        <v>6.0999999999999999E-2</v>
      </c>
      <c r="F2363" s="1">
        <f t="shared" ref="F2363" si="573">D2363*E2363</f>
        <v>0</v>
      </c>
      <c r="G2363" s="81">
        <f>SUM(G2364:G2371)</f>
        <v>61</v>
      </c>
    </row>
    <row r="2364" spans="1:7" outlineLevel="6">
      <c r="A2364" s="20" t="s">
        <v>2542</v>
      </c>
      <c r="B2364" t="s">
        <v>137</v>
      </c>
      <c r="C2364">
        <v>1</v>
      </c>
      <c r="D2364" s="18">
        <v>0</v>
      </c>
      <c r="E2364" s="35">
        <f>$E$2363*C2364/SUM($C$2364:$C$2371)</f>
        <v>2.652173913043478E-4</v>
      </c>
      <c r="G2364">
        <f t="shared" si="564"/>
        <v>0.26521739130434779</v>
      </c>
    </row>
    <row r="2365" spans="1:7" outlineLevel="6">
      <c r="A2365" s="20" t="s">
        <v>2543</v>
      </c>
      <c r="B2365" t="s">
        <v>157</v>
      </c>
      <c r="C2365">
        <v>47</v>
      </c>
      <c r="D2365" s="18">
        <v>0</v>
      </c>
      <c r="E2365" s="35">
        <f t="shared" ref="E2365:E2371" si="574">$E$2363*C2365/SUM($C$2364:$C$2371)</f>
        <v>1.2465217391304347E-2</v>
      </c>
      <c r="G2365">
        <f t="shared" si="564"/>
        <v>12.465217391304348</v>
      </c>
    </row>
    <row r="2366" spans="1:7" outlineLevel="6">
      <c r="A2366" s="20" t="s">
        <v>2544</v>
      </c>
      <c r="B2366" t="s">
        <v>125</v>
      </c>
      <c r="C2366">
        <v>2</v>
      </c>
      <c r="D2366" s="18">
        <v>0</v>
      </c>
      <c r="E2366" s="35">
        <f t="shared" si="574"/>
        <v>5.3043478260869561E-4</v>
      </c>
      <c r="G2366">
        <f t="shared" si="564"/>
        <v>0.53043478260869559</v>
      </c>
    </row>
    <row r="2367" spans="1:7" outlineLevel="6">
      <c r="A2367" s="20" t="s">
        <v>2545</v>
      </c>
      <c r="B2367" t="s">
        <v>225</v>
      </c>
      <c r="C2367">
        <v>40</v>
      </c>
      <c r="D2367" s="18">
        <v>0</v>
      </c>
      <c r="E2367" s="35">
        <f t="shared" si="574"/>
        <v>1.0608695652173913E-2</v>
      </c>
      <c r="G2367">
        <f t="shared" si="564"/>
        <v>10.608695652173914</v>
      </c>
    </row>
    <row r="2368" spans="1:7" outlineLevel="6">
      <c r="A2368" s="20" t="s">
        <v>2546</v>
      </c>
      <c r="B2368" t="s">
        <v>227</v>
      </c>
      <c r="C2368">
        <v>25</v>
      </c>
      <c r="D2368" s="18">
        <v>0</v>
      </c>
      <c r="E2368" s="35">
        <f t="shared" si="574"/>
        <v>6.630434782608695E-3</v>
      </c>
      <c r="G2368">
        <f t="shared" si="564"/>
        <v>6.6304347826086953</v>
      </c>
    </row>
    <row r="2369" spans="1:8" outlineLevel="6">
      <c r="A2369" s="20" t="s">
        <v>2547</v>
      </c>
      <c r="B2369" t="s">
        <v>229</v>
      </c>
      <c r="C2369">
        <v>15</v>
      </c>
      <c r="D2369" s="18">
        <v>0</v>
      </c>
      <c r="E2369" s="35">
        <f t="shared" si="574"/>
        <v>3.9782608695652175E-3</v>
      </c>
      <c r="G2369">
        <f t="shared" si="564"/>
        <v>3.9782608695652177</v>
      </c>
    </row>
    <row r="2370" spans="1:8" outlineLevel="6">
      <c r="A2370" s="20" t="s">
        <v>2548</v>
      </c>
      <c r="B2370" t="s">
        <v>231</v>
      </c>
      <c r="C2370">
        <v>12</v>
      </c>
      <c r="D2370" s="18">
        <v>0</v>
      </c>
      <c r="E2370" s="35">
        <f t="shared" si="574"/>
        <v>3.1826086956521739E-3</v>
      </c>
      <c r="G2370">
        <f t="shared" si="564"/>
        <v>3.1826086956521737</v>
      </c>
    </row>
    <row r="2371" spans="1:8" outlineLevel="6">
      <c r="A2371" s="20" t="s">
        <v>2549</v>
      </c>
      <c r="B2371" t="s">
        <v>233</v>
      </c>
      <c r="C2371">
        <v>88</v>
      </c>
      <c r="D2371" s="18">
        <v>0</v>
      </c>
      <c r="E2371" s="35">
        <f t="shared" si="574"/>
        <v>2.3339130434782609E-2</v>
      </c>
      <c r="G2371">
        <f t="shared" si="564"/>
        <v>23.339130434782607</v>
      </c>
    </row>
    <row r="2372" spans="1:8" s="28" customFormat="1" ht="20.25" outlineLevel="4">
      <c r="A2372" s="67" t="s">
        <v>2550</v>
      </c>
      <c r="B2372" s="68" t="s">
        <v>8</v>
      </c>
      <c r="C2372" s="68">
        <v>135</v>
      </c>
      <c r="D2372" s="69">
        <v>0</v>
      </c>
      <c r="E2372" s="70">
        <v>0.45750000000000002</v>
      </c>
      <c r="F2372" s="70">
        <f>SUM(F2373:F2378)</f>
        <v>0</v>
      </c>
      <c r="G2372" s="70">
        <f>SUM(G2373:G2378)</f>
        <v>457.50000000000006</v>
      </c>
    </row>
    <row r="2373" spans="1:8" outlineLevel="5">
      <c r="A2373" s="20" t="s">
        <v>2551</v>
      </c>
      <c r="B2373" t="s">
        <v>137</v>
      </c>
      <c r="C2373">
        <v>2</v>
      </c>
      <c r="D2373" s="18">
        <v>0</v>
      </c>
      <c r="E2373" s="35">
        <f>$E$2372*C2373/SUM($C$2373:$C$2378)</f>
        <v>5.512048192771085E-3</v>
      </c>
      <c r="F2373" s="1">
        <f t="shared" ref="F2372:F2378" si="575">D2373*E2373</f>
        <v>0</v>
      </c>
      <c r="G2373">
        <f t="shared" si="564"/>
        <v>5.5120481927710854</v>
      </c>
    </row>
    <row r="2374" spans="1:8" outlineLevel="5">
      <c r="A2374" s="20" t="s">
        <v>2552</v>
      </c>
      <c r="B2374" t="s">
        <v>237</v>
      </c>
      <c r="C2374">
        <v>20</v>
      </c>
      <c r="D2374" s="18">
        <v>0</v>
      </c>
      <c r="E2374" s="35">
        <f t="shared" ref="E2374:E2378" si="576">$E$2372*C2374/SUM($C$2373:$C$2378)</f>
        <v>5.5120481927710845E-2</v>
      </c>
      <c r="F2374" s="1">
        <f t="shared" si="575"/>
        <v>0</v>
      </c>
      <c r="G2374">
        <f t="shared" si="564"/>
        <v>55.120481927710841</v>
      </c>
    </row>
    <row r="2375" spans="1:8" outlineLevel="5">
      <c r="A2375" s="20" t="s">
        <v>2553</v>
      </c>
      <c r="B2375" t="s">
        <v>239</v>
      </c>
      <c r="C2375">
        <v>10</v>
      </c>
      <c r="D2375" s="18">
        <v>0</v>
      </c>
      <c r="E2375" s="35">
        <f t="shared" si="576"/>
        <v>2.7560240963855422E-2</v>
      </c>
      <c r="F2375" s="1">
        <f t="shared" si="575"/>
        <v>0</v>
      </c>
      <c r="G2375">
        <f t="shared" si="564"/>
        <v>27.560240963855421</v>
      </c>
    </row>
    <row r="2376" spans="1:8" outlineLevel="5">
      <c r="A2376" s="20" t="s">
        <v>2554</v>
      </c>
      <c r="B2376" t="s">
        <v>241</v>
      </c>
      <c r="C2376">
        <v>5</v>
      </c>
      <c r="D2376" s="18">
        <v>0</v>
      </c>
      <c r="E2376" s="35">
        <f t="shared" si="576"/>
        <v>1.3780120481927711E-2</v>
      </c>
      <c r="F2376" s="1">
        <f t="shared" si="575"/>
        <v>0</v>
      </c>
      <c r="G2376">
        <f t="shared" si="564"/>
        <v>13.78012048192771</v>
      </c>
    </row>
    <row r="2377" spans="1:8" outlineLevel="5">
      <c r="A2377" s="20" t="s">
        <v>2555</v>
      </c>
      <c r="B2377" t="s">
        <v>243</v>
      </c>
      <c r="C2377">
        <v>12</v>
      </c>
      <c r="D2377" s="18">
        <v>0</v>
      </c>
      <c r="E2377" s="35">
        <f t="shared" si="576"/>
        <v>3.3072289156626508E-2</v>
      </c>
      <c r="F2377" s="1">
        <f t="shared" si="575"/>
        <v>0</v>
      </c>
      <c r="G2377">
        <f t="shared" si="564"/>
        <v>33.07228915662651</v>
      </c>
    </row>
    <row r="2378" spans="1:8" outlineLevel="5">
      <c r="A2378" s="20" t="s">
        <v>2556</v>
      </c>
      <c r="B2378" t="s">
        <v>245</v>
      </c>
      <c r="C2378">
        <v>117</v>
      </c>
      <c r="D2378" s="18">
        <v>0</v>
      </c>
      <c r="E2378" s="35">
        <f t="shared" si="576"/>
        <v>0.32245481927710845</v>
      </c>
      <c r="F2378" s="1">
        <f t="shared" si="575"/>
        <v>0</v>
      </c>
      <c r="G2378">
        <f t="shared" si="564"/>
        <v>322.45481927710847</v>
      </c>
    </row>
    <row r="2379" spans="1:8" s="28" customFormat="1" ht="20.25" outlineLevel="4">
      <c r="A2379" s="67" t="s">
        <v>2557</v>
      </c>
      <c r="B2379" s="68" t="s">
        <v>9</v>
      </c>
      <c r="C2379" s="68">
        <v>225</v>
      </c>
      <c r="D2379" s="69">
        <v>0</v>
      </c>
      <c r="E2379" s="70">
        <v>0.85399999999999998</v>
      </c>
      <c r="F2379" s="70">
        <f>SUM(F2380,F2407,F2448)</f>
        <v>0</v>
      </c>
      <c r="G2379" s="70">
        <f>SUM(G2380,G2407,G2448)</f>
        <v>854.00000000000011</v>
      </c>
      <c r="H2379" s="26">
        <v>0.60389999999999999</v>
      </c>
    </row>
    <row r="2380" spans="1:8" outlineLevel="5">
      <c r="A2380" s="20" t="s">
        <v>2558</v>
      </c>
      <c r="B2380" t="s">
        <v>248</v>
      </c>
      <c r="C2380">
        <v>210</v>
      </c>
      <c r="D2380" s="18">
        <v>0</v>
      </c>
      <c r="E2380" s="26">
        <f>C2380*$H$2379/($C$2380+$C$2407)</f>
        <v>0.30195</v>
      </c>
      <c r="F2380" s="1">
        <f t="shared" ref="F2379:F2380" si="577">D2380*E2380</f>
        <v>0</v>
      </c>
      <c r="G2380" s="72">
        <f>SUM(G2381,G2400)</f>
        <v>301.95</v>
      </c>
    </row>
    <row r="2381" spans="1:8" outlineLevel="6">
      <c r="A2381" s="20" t="s">
        <v>2559</v>
      </c>
      <c r="B2381" t="s">
        <v>250</v>
      </c>
      <c r="C2381">
        <v>150</v>
      </c>
      <c r="D2381" s="18">
        <v>0</v>
      </c>
      <c r="E2381" s="26">
        <f>C2381*$E$2380/($C$2381+$C$2400)</f>
        <v>0.20129999999999998</v>
      </c>
      <c r="G2381" s="72">
        <f>SUM(G2382:G2399)</f>
        <v>201.3</v>
      </c>
    </row>
    <row r="2382" spans="1:8" outlineLevel="7">
      <c r="A2382" s="20" t="s">
        <v>2560</v>
      </c>
      <c r="B2382" t="s">
        <v>137</v>
      </c>
      <c r="C2382">
        <v>1</v>
      </c>
      <c r="D2382" s="18">
        <v>0</v>
      </c>
      <c r="E2382" s="35">
        <f>$E$2381*C2382/SUM($C$2382:$C$2399)</f>
        <v>3.7277777777777776E-4</v>
      </c>
      <c r="G2382">
        <f t="shared" ref="G2382:G2445" si="578">E2382*$H$1</f>
        <v>0.37277777777777776</v>
      </c>
    </row>
    <row r="2383" spans="1:8" outlineLevel="7">
      <c r="A2383" s="20" t="s">
        <v>2561</v>
      </c>
      <c r="B2383" t="s">
        <v>125</v>
      </c>
      <c r="C2383">
        <v>3</v>
      </c>
      <c r="D2383" s="18">
        <v>0</v>
      </c>
      <c r="E2383" s="35">
        <f t="shared" ref="E2383:E2399" si="579">$E$2381*C2383/SUM($C$2382:$C$2399)</f>
        <v>1.1183333333333332E-3</v>
      </c>
      <c r="G2383">
        <f t="shared" si="578"/>
        <v>1.1183333333333332</v>
      </c>
    </row>
    <row r="2384" spans="1:8" outlineLevel="7">
      <c r="A2384" s="20" t="s">
        <v>2562</v>
      </c>
      <c r="B2384" t="s">
        <v>254</v>
      </c>
      <c r="C2384">
        <v>10</v>
      </c>
      <c r="D2384" s="18">
        <v>0</v>
      </c>
      <c r="E2384" s="35">
        <f t="shared" si="579"/>
        <v>3.7277777777777778E-3</v>
      </c>
      <c r="G2384">
        <f t="shared" si="578"/>
        <v>3.7277777777777779</v>
      </c>
    </row>
    <row r="2385" spans="1:7" outlineLevel="7">
      <c r="A2385" s="20" t="s">
        <v>2563</v>
      </c>
      <c r="B2385" t="s">
        <v>256</v>
      </c>
      <c r="C2385">
        <v>15</v>
      </c>
      <c r="D2385" s="18">
        <v>0</v>
      </c>
      <c r="E2385" s="35">
        <f t="shared" si="579"/>
        <v>5.5916666666666667E-3</v>
      </c>
      <c r="G2385">
        <f t="shared" si="578"/>
        <v>5.5916666666666668</v>
      </c>
    </row>
    <row r="2386" spans="1:7" outlineLevel="7">
      <c r="A2386" s="20" t="s">
        <v>2564</v>
      </c>
      <c r="B2386" t="s">
        <v>258</v>
      </c>
      <c r="C2386">
        <v>35</v>
      </c>
      <c r="D2386" s="18">
        <v>0</v>
      </c>
      <c r="E2386" s="35">
        <f t="shared" si="579"/>
        <v>1.3047222222222222E-2</v>
      </c>
      <c r="G2386">
        <f t="shared" si="578"/>
        <v>13.047222222222222</v>
      </c>
    </row>
    <row r="2387" spans="1:7" outlineLevel="7">
      <c r="A2387" s="20" t="s">
        <v>2565</v>
      </c>
      <c r="B2387" t="s">
        <v>260</v>
      </c>
      <c r="C2387">
        <v>30</v>
      </c>
      <c r="D2387" s="18">
        <v>0</v>
      </c>
      <c r="E2387" s="35">
        <f t="shared" si="579"/>
        <v>1.1183333333333333E-2</v>
      </c>
      <c r="G2387">
        <f t="shared" si="578"/>
        <v>11.183333333333334</v>
      </c>
    </row>
    <row r="2388" spans="1:7" outlineLevel="7">
      <c r="A2388" s="20" t="s">
        <v>2566</v>
      </c>
      <c r="B2388" t="s">
        <v>262</v>
      </c>
      <c r="C2388">
        <v>36</v>
      </c>
      <c r="D2388" s="18">
        <v>0</v>
      </c>
      <c r="E2388" s="35">
        <f t="shared" si="579"/>
        <v>1.342E-2</v>
      </c>
      <c r="G2388">
        <f t="shared" si="578"/>
        <v>13.42</v>
      </c>
    </row>
    <row r="2389" spans="1:7" outlineLevel="7">
      <c r="A2389" s="20" t="s">
        <v>2567</v>
      </c>
      <c r="B2389" t="s">
        <v>264</v>
      </c>
      <c r="C2389">
        <v>26</v>
      </c>
      <c r="D2389" s="18">
        <v>0</v>
      </c>
      <c r="E2389" s="35">
        <f t="shared" si="579"/>
        <v>9.6922222222222219E-3</v>
      </c>
      <c r="G2389">
        <f t="shared" si="578"/>
        <v>9.6922222222222221</v>
      </c>
    </row>
    <row r="2390" spans="1:7" outlineLevel="7">
      <c r="A2390" s="20" t="s">
        <v>2568</v>
      </c>
      <c r="B2390" t="s">
        <v>266</v>
      </c>
      <c r="C2390">
        <v>50</v>
      </c>
      <c r="D2390" s="18">
        <v>0</v>
      </c>
      <c r="E2390" s="35">
        <f t="shared" si="579"/>
        <v>1.8638888888888889E-2</v>
      </c>
      <c r="G2390">
        <f t="shared" si="578"/>
        <v>18.638888888888889</v>
      </c>
    </row>
    <row r="2391" spans="1:7" outlineLevel="7">
      <c r="A2391" s="20" t="s">
        <v>2569</v>
      </c>
      <c r="B2391" t="s">
        <v>268</v>
      </c>
      <c r="C2391">
        <v>40</v>
      </c>
      <c r="D2391" s="18">
        <v>0</v>
      </c>
      <c r="E2391" s="35">
        <f t="shared" si="579"/>
        <v>1.4911111111111111E-2</v>
      </c>
      <c r="G2391">
        <f t="shared" si="578"/>
        <v>14.911111111111111</v>
      </c>
    </row>
    <row r="2392" spans="1:7" outlineLevel="7">
      <c r="A2392" s="20" t="s">
        <v>2570</v>
      </c>
      <c r="B2392" t="s">
        <v>270</v>
      </c>
      <c r="C2392">
        <v>55</v>
      </c>
      <c r="D2392" s="18">
        <v>0</v>
      </c>
      <c r="E2392" s="35">
        <f t="shared" si="579"/>
        <v>2.0502777777777776E-2</v>
      </c>
      <c r="G2392">
        <f t="shared" si="578"/>
        <v>20.502777777777776</v>
      </c>
    </row>
    <row r="2393" spans="1:7" outlineLevel="7">
      <c r="A2393" s="20" t="s">
        <v>2571</v>
      </c>
      <c r="B2393" t="s">
        <v>272</v>
      </c>
      <c r="C2393">
        <v>22</v>
      </c>
      <c r="D2393" s="18">
        <v>0</v>
      </c>
      <c r="E2393" s="35">
        <f t="shared" si="579"/>
        <v>8.2011111111111104E-3</v>
      </c>
      <c r="G2393">
        <f t="shared" si="578"/>
        <v>8.2011111111111106</v>
      </c>
    </row>
    <row r="2394" spans="1:7" outlineLevel="7">
      <c r="A2394" s="20" t="s">
        <v>2572</v>
      </c>
      <c r="B2394" t="s">
        <v>274</v>
      </c>
      <c r="C2394">
        <v>27</v>
      </c>
      <c r="D2394" s="18">
        <v>0</v>
      </c>
      <c r="E2394" s="35">
        <f t="shared" si="579"/>
        <v>1.0064999999999999E-2</v>
      </c>
      <c r="G2394">
        <f t="shared" si="578"/>
        <v>10.065</v>
      </c>
    </row>
    <row r="2395" spans="1:7" outlineLevel="7">
      <c r="A2395" s="20" t="s">
        <v>2573</v>
      </c>
      <c r="B2395" t="s">
        <v>276</v>
      </c>
      <c r="C2395">
        <v>15</v>
      </c>
      <c r="D2395" s="18">
        <v>0</v>
      </c>
      <c r="E2395" s="35">
        <f t="shared" si="579"/>
        <v>5.5916666666666667E-3</v>
      </c>
      <c r="G2395">
        <f t="shared" si="578"/>
        <v>5.5916666666666668</v>
      </c>
    </row>
    <row r="2396" spans="1:7" outlineLevel="7">
      <c r="A2396" s="20" t="s">
        <v>2574</v>
      </c>
      <c r="B2396" t="s">
        <v>278</v>
      </c>
      <c r="C2396">
        <v>15</v>
      </c>
      <c r="D2396" s="18">
        <v>0</v>
      </c>
      <c r="E2396" s="35">
        <f t="shared" si="579"/>
        <v>5.5916666666666667E-3</v>
      </c>
      <c r="G2396">
        <f t="shared" si="578"/>
        <v>5.5916666666666668</v>
      </c>
    </row>
    <row r="2397" spans="1:7" outlineLevel="7">
      <c r="A2397" s="20" t="s">
        <v>2575</v>
      </c>
      <c r="B2397" t="s">
        <v>280</v>
      </c>
      <c r="C2397">
        <v>10</v>
      </c>
      <c r="D2397" s="18">
        <v>0</v>
      </c>
      <c r="E2397" s="35">
        <f t="shared" si="579"/>
        <v>3.7277777777777778E-3</v>
      </c>
      <c r="G2397">
        <f t="shared" si="578"/>
        <v>3.7277777777777779</v>
      </c>
    </row>
    <row r="2398" spans="1:7" outlineLevel="7">
      <c r="A2398" s="20" t="s">
        <v>2576</v>
      </c>
      <c r="B2398" t="s">
        <v>282</v>
      </c>
      <c r="C2398">
        <v>7</v>
      </c>
      <c r="D2398" s="18">
        <v>0</v>
      </c>
      <c r="E2398" s="35">
        <f t="shared" si="579"/>
        <v>2.6094444444444442E-3</v>
      </c>
      <c r="G2398">
        <f t="shared" si="578"/>
        <v>2.6094444444444442</v>
      </c>
    </row>
    <row r="2399" spans="1:7" outlineLevel="7">
      <c r="A2399" s="20" t="s">
        <v>2577</v>
      </c>
      <c r="B2399" t="s">
        <v>284</v>
      </c>
      <c r="C2399">
        <v>143</v>
      </c>
      <c r="D2399" s="18">
        <v>0</v>
      </c>
      <c r="E2399" s="35">
        <f t="shared" si="579"/>
        <v>5.3307222222222221E-2</v>
      </c>
      <c r="G2399">
        <f t="shared" si="578"/>
        <v>53.307222222222222</v>
      </c>
    </row>
    <row r="2400" spans="1:7" s="33" customFormat="1" outlineLevel="6">
      <c r="A2400" s="32" t="s">
        <v>2578</v>
      </c>
      <c r="B2400" s="33" t="s">
        <v>286</v>
      </c>
      <c r="C2400" s="33">
        <v>75</v>
      </c>
      <c r="D2400" s="34">
        <v>0</v>
      </c>
      <c r="E2400" s="26">
        <f>C2400*$E$2380/($C$2381+$C$2400)</f>
        <v>0.10064999999999999</v>
      </c>
      <c r="G2400" s="72">
        <f>SUM(G2401:G2406)</f>
        <v>100.64999999999998</v>
      </c>
    </row>
    <row r="2401" spans="1:7" outlineLevel="7">
      <c r="A2401" s="20" t="s">
        <v>2579</v>
      </c>
      <c r="B2401" t="s">
        <v>137</v>
      </c>
      <c r="C2401">
        <v>1</v>
      </c>
      <c r="D2401" s="18">
        <v>0</v>
      </c>
      <c r="E2401" s="35">
        <f>$E$2400*C2401/SUM($C$2401:$C$2406)</f>
        <v>9.3194444444444433E-4</v>
      </c>
      <c r="G2401">
        <f t="shared" si="578"/>
        <v>0.93194444444444435</v>
      </c>
    </row>
    <row r="2402" spans="1:7" outlineLevel="7">
      <c r="A2402" s="20" t="s">
        <v>2580</v>
      </c>
      <c r="B2402" t="s">
        <v>125</v>
      </c>
      <c r="C2402">
        <v>1</v>
      </c>
      <c r="D2402" s="18">
        <v>0</v>
      </c>
      <c r="E2402" s="35">
        <f t="shared" ref="E2402:E2406" si="580">$E$2400*C2402/SUM($C$2401:$C$2406)</f>
        <v>9.3194444444444433E-4</v>
      </c>
      <c r="G2402">
        <f t="shared" si="578"/>
        <v>0.93194444444444435</v>
      </c>
    </row>
    <row r="2403" spans="1:7" outlineLevel="7">
      <c r="A2403" s="20" t="s">
        <v>2581</v>
      </c>
      <c r="B2403" t="s">
        <v>254</v>
      </c>
      <c r="C2403">
        <v>3</v>
      </c>
      <c r="D2403" s="18">
        <v>0</v>
      </c>
      <c r="E2403" s="35">
        <f t="shared" si="580"/>
        <v>2.7958333333333329E-3</v>
      </c>
      <c r="G2403">
        <f t="shared" si="578"/>
        <v>2.7958333333333329</v>
      </c>
    </row>
    <row r="2404" spans="1:7" outlineLevel="7">
      <c r="A2404" s="20" t="s">
        <v>2582</v>
      </c>
      <c r="B2404" t="s">
        <v>291</v>
      </c>
      <c r="C2404">
        <v>15</v>
      </c>
      <c r="D2404" s="18">
        <v>0</v>
      </c>
      <c r="E2404" s="35">
        <f t="shared" si="580"/>
        <v>1.3979166666666666E-2</v>
      </c>
      <c r="G2404">
        <f t="shared" si="578"/>
        <v>13.979166666666666</v>
      </c>
    </row>
    <row r="2405" spans="1:7" outlineLevel="7">
      <c r="A2405" s="20" t="s">
        <v>2583</v>
      </c>
      <c r="B2405" t="s">
        <v>293</v>
      </c>
      <c r="C2405">
        <v>15</v>
      </c>
      <c r="D2405" s="18">
        <v>0</v>
      </c>
      <c r="E2405" s="35">
        <f t="shared" si="580"/>
        <v>1.3979166666666666E-2</v>
      </c>
      <c r="G2405">
        <f t="shared" si="578"/>
        <v>13.979166666666666</v>
      </c>
    </row>
    <row r="2406" spans="1:7" outlineLevel="7">
      <c r="A2406" s="20" t="s">
        <v>2584</v>
      </c>
      <c r="B2406" t="s">
        <v>295</v>
      </c>
      <c r="C2406">
        <v>73</v>
      </c>
      <c r="D2406" s="18">
        <v>0</v>
      </c>
      <c r="E2406" s="35">
        <f t="shared" si="580"/>
        <v>6.8031944444444437E-2</v>
      </c>
      <c r="G2406">
        <f t="shared" si="578"/>
        <v>68.031944444444434</v>
      </c>
    </row>
    <row r="2407" spans="1:7" s="30" customFormat="1" outlineLevel="5">
      <c r="A2407" s="29" t="s">
        <v>2585</v>
      </c>
      <c r="B2407" s="30" t="s">
        <v>297</v>
      </c>
      <c r="C2407" s="30">
        <v>210</v>
      </c>
      <c r="D2407" s="31">
        <v>0</v>
      </c>
      <c r="E2407" s="26">
        <f>C2407*$H$2379/($C$2380+$C$2407)</f>
        <v>0.30195</v>
      </c>
      <c r="F2407" s="1">
        <f t="shared" ref="F2407" si="581">D2407*E2407</f>
        <v>0</v>
      </c>
      <c r="G2407" s="72">
        <f>SUM(G2408,G2431)</f>
        <v>301.95000000000005</v>
      </c>
    </row>
    <row r="2408" spans="1:7" outlineLevel="6">
      <c r="A2408" s="20" t="s">
        <v>2586</v>
      </c>
      <c r="B2408" t="s">
        <v>250</v>
      </c>
      <c r="C2408">
        <v>150</v>
      </c>
      <c r="D2408" s="18">
        <v>0</v>
      </c>
      <c r="E2408" s="26">
        <f>C2408*$E$2407/($C$2408+$C$2431)</f>
        <v>0.1977838427947598</v>
      </c>
      <c r="G2408" s="72">
        <f>SUM(G2409,G2418)</f>
        <v>197.78384279475983</v>
      </c>
    </row>
    <row r="2409" spans="1:7" outlineLevel="7">
      <c r="A2409" s="20" t="s">
        <v>2587</v>
      </c>
      <c r="B2409" t="s">
        <v>300</v>
      </c>
      <c r="C2409">
        <v>46</v>
      </c>
      <c r="D2409" s="18">
        <v>0</v>
      </c>
      <c r="E2409" s="26">
        <f>C2409*$E$2408/($C$2409+$C$2418)</f>
        <v>4.6418656982443629E-2</v>
      </c>
      <c r="G2409" s="72">
        <f>SUM(G2410:G2417)</f>
        <v>46.418656982443636</v>
      </c>
    </row>
    <row r="2410" spans="1:7" outlineLevel="7">
      <c r="A2410" s="20" t="s">
        <v>2588</v>
      </c>
      <c r="B2410" t="s">
        <v>137</v>
      </c>
      <c r="C2410">
        <v>1</v>
      </c>
      <c r="D2410" s="18">
        <v>0</v>
      </c>
      <c r="E2410" s="35">
        <f>$E$2409*C2410/SUM($C$2410:$C$2417)</f>
        <v>4.5959066319251117E-4</v>
      </c>
      <c r="G2410">
        <f t="shared" si="578"/>
        <v>0.45959066319251118</v>
      </c>
    </row>
    <row r="2411" spans="1:7" outlineLevel="7">
      <c r="A2411" s="20" t="s">
        <v>2589</v>
      </c>
      <c r="B2411" t="s">
        <v>125</v>
      </c>
      <c r="C2411">
        <v>2</v>
      </c>
      <c r="D2411" s="18">
        <v>0</v>
      </c>
      <c r="E2411" s="35">
        <f t="shared" ref="E2411:E2417" si="582">$E$2409*C2411/SUM($C$2410:$C$2417)</f>
        <v>9.1918132638502234E-4</v>
      </c>
      <c r="G2411">
        <f t="shared" si="578"/>
        <v>0.91918132638502237</v>
      </c>
    </row>
    <row r="2412" spans="1:7" outlineLevel="7">
      <c r="A2412" s="20" t="s">
        <v>2590</v>
      </c>
      <c r="B2412" t="s">
        <v>254</v>
      </c>
      <c r="C2412">
        <v>5</v>
      </c>
      <c r="D2412" s="18">
        <v>0</v>
      </c>
      <c r="E2412" s="35">
        <f t="shared" si="582"/>
        <v>2.2979533159625557E-3</v>
      </c>
      <c r="G2412">
        <f t="shared" si="578"/>
        <v>2.2979533159625558</v>
      </c>
    </row>
    <row r="2413" spans="1:7" outlineLevel="7">
      <c r="A2413" s="20" t="s">
        <v>2591</v>
      </c>
      <c r="B2413" t="s">
        <v>305</v>
      </c>
      <c r="C2413">
        <v>27</v>
      </c>
      <c r="D2413" s="18">
        <v>0</v>
      </c>
      <c r="E2413" s="35">
        <f t="shared" si="582"/>
        <v>1.2408947906197803E-2</v>
      </c>
      <c r="G2413">
        <f t="shared" si="578"/>
        <v>12.408947906197803</v>
      </c>
    </row>
    <row r="2414" spans="1:7" outlineLevel="7">
      <c r="A2414" s="20" t="s">
        <v>2592</v>
      </c>
      <c r="B2414" t="s">
        <v>307</v>
      </c>
      <c r="C2414">
        <v>15</v>
      </c>
      <c r="D2414" s="18">
        <v>0</v>
      </c>
      <c r="E2414" s="35">
        <f t="shared" si="582"/>
        <v>6.8938599478876681E-3</v>
      </c>
      <c r="G2414">
        <f t="shared" si="578"/>
        <v>6.8938599478876679</v>
      </c>
    </row>
    <row r="2415" spans="1:7" outlineLevel="7">
      <c r="A2415" s="20" t="s">
        <v>2593</v>
      </c>
      <c r="B2415" t="s">
        <v>309</v>
      </c>
      <c r="C2415">
        <v>17</v>
      </c>
      <c r="D2415" s="18">
        <v>0</v>
      </c>
      <c r="E2415" s="35">
        <f t="shared" si="582"/>
        <v>7.8130412742726894E-3</v>
      </c>
      <c r="G2415">
        <f t="shared" si="578"/>
        <v>7.8130412742726891</v>
      </c>
    </row>
    <row r="2416" spans="1:7" outlineLevel="7">
      <c r="A2416" s="20" t="s">
        <v>2594</v>
      </c>
      <c r="B2416" t="s">
        <v>311</v>
      </c>
      <c r="C2416">
        <v>25</v>
      </c>
      <c r="D2416" s="18">
        <v>0</v>
      </c>
      <c r="E2416" s="35">
        <f t="shared" si="582"/>
        <v>1.148976657981278E-2</v>
      </c>
      <c r="G2416">
        <f t="shared" si="578"/>
        <v>11.48976657981278</v>
      </c>
    </row>
    <row r="2417" spans="1:7" outlineLevel="7">
      <c r="A2417" s="20" t="s">
        <v>2595</v>
      </c>
      <c r="B2417" t="s">
        <v>313</v>
      </c>
      <c r="C2417">
        <v>9</v>
      </c>
      <c r="D2417" s="18">
        <v>0</v>
      </c>
      <c r="E2417" s="35">
        <f t="shared" si="582"/>
        <v>4.1363159687326009E-3</v>
      </c>
      <c r="G2417">
        <f t="shared" si="578"/>
        <v>4.1363159687326005</v>
      </c>
    </row>
    <row r="2418" spans="1:7" outlineLevel="7">
      <c r="A2418" s="20" t="s">
        <v>2596</v>
      </c>
      <c r="B2418" t="s">
        <v>315</v>
      </c>
      <c r="C2418">
        <v>150</v>
      </c>
      <c r="D2418" s="18">
        <v>0</v>
      </c>
      <c r="E2418" s="26">
        <f>C2418*$E$2408/($C$2409+$C$2418)</f>
        <v>0.15136518581231617</v>
      </c>
      <c r="G2418" s="72">
        <f>SUM(G2419:G2430)</f>
        <v>151.36518581231618</v>
      </c>
    </row>
    <row r="2419" spans="1:7" outlineLevel="7">
      <c r="A2419" s="20" t="s">
        <v>2597</v>
      </c>
      <c r="B2419" t="s">
        <v>137</v>
      </c>
      <c r="C2419">
        <v>1</v>
      </c>
      <c r="D2419" s="18">
        <v>0</v>
      </c>
      <c r="E2419" s="35">
        <f>$E$2418*C2419/SUM($C$2419:$C$2430)</f>
        <v>5.0793686514200053E-4</v>
      </c>
      <c r="G2419">
        <f t="shared" si="578"/>
        <v>0.50793686514200054</v>
      </c>
    </row>
    <row r="2420" spans="1:7" outlineLevel="7">
      <c r="A2420" s="20" t="s">
        <v>2598</v>
      </c>
      <c r="B2420" t="s">
        <v>125</v>
      </c>
      <c r="C2420">
        <v>2</v>
      </c>
      <c r="D2420" s="18">
        <v>0</v>
      </c>
      <c r="E2420" s="35">
        <f t="shared" ref="E2420:E2430" si="583">$E$2418*C2420/SUM($C$2419:$C$2430)</f>
        <v>1.0158737302840011E-3</v>
      </c>
      <c r="G2420">
        <f t="shared" si="578"/>
        <v>1.0158737302840011</v>
      </c>
    </row>
    <row r="2421" spans="1:7" outlineLevel="7">
      <c r="A2421" s="20" t="s">
        <v>2599</v>
      </c>
      <c r="B2421" t="s">
        <v>254</v>
      </c>
      <c r="C2421">
        <v>6</v>
      </c>
      <c r="D2421" s="18">
        <v>0</v>
      </c>
      <c r="E2421" s="35">
        <f t="shared" si="583"/>
        <v>3.0476211908520034E-3</v>
      </c>
      <c r="G2421">
        <f t="shared" si="578"/>
        <v>3.0476211908520034</v>
      </c>
    </row>
    <row r="2422" spans="1:7" outlineLevel="7">
      <c r="A2422" s="20" t="s">
        <v>2600</v>
      </c>
      <c r="B2422" t="s">
        <v>320</v>
      </c>
      <c r="C2422">
        <v>30</v>
      </c>
      <c r="D2422" s="18">
        <v>0</v>
      </c>
      <c r="E2422" s="35">
        <f t="shared" si="583"/>
        <v>1.5238105954260018E-2</v>
      </c>
      <c r="G2422">
        <f t="shared" si="578"/>
        <v>15.238105954260018</v>
      </c>
    </row>
    <row r="2423" spans="1:7" outlineLevel="7">
      <c r="A2423" s="20" t="s">
        <v>2601</v>
      </c>
      <c r="B2423" t="s">
        <v>322</v>
      </c>
      <c r="C2423">
        <v>15</v>
      </c>
      <c r="D2423" s="18">
        <v>0</v>
      </c>
      <c r="E2423" s="35">
        <f t="shared" si="583"/>
        <v>7.6190529771300091E-3</v>
      </c>
      <c r="G2423">
        <f t="shared" si="578"/>
        <v>7.6190529771300088</v>
      </c>
    </row>
    <row r="2424" spans="1:7" outlineLevel="7">
      <c r="A2424" s="20" t="s">
        <v>2602</v>
      </c>
      <c r="B2424" t="s">
        <v>324</v>
      </c>
      <c r="C2424">
        <v>25</v>
      </c>
      <c r="D2424" s="18">
        <v>0</v>
      </c>
      <c r="E2424" s="35">
        <f t="shared" si="583"/>
        <v>1.2698421628550014E-2</v>
      </c>
      <c r="G2424">
        <f t="shared" si="578"/>
        <v>12.698421628550014</v>
      </c>
    </row>
    <row r="2425" spans="1:7" outlineLevel="7">
      <c r="A2425" s="20" t="s">
        <v>2603</v>
      </c>
      <c r="B2425" t="s">
        <v>326</v>
      </c>
      <c r="C2425">
        <v>26</v>
      </c>
      <c r="D2425" s="18">
        <v>0</v>
      </c>
      <c r="E2425" s="35">
        <f t="shared" si="583"/>
        <v>1.3206358493692016E-2</v>
      </c>
      <c r="G2425">
        <f t="shared" si="578"/>
        <v>13.206358493692015</v>
      </c>
    </row>
    <row r="2426" spans="1:7" outlineLevel="7">
      <c r="A2426" s="20" t="s">
        <v>2604</v>
      </c>
      <c r="B2426" t="s">
        <v>328</v>
      </c>
      <c r="C2426">
        <v>26</v>
      </c>
      <c r="D2426" s="18">
        <v>0</v>
      </c>
      <c r="E2426" s="35">
        <f t="shared" si="583"/>
        <v>1.3206358493692016E-2</v>
      </c>
      <c r="G2426">
        <f t="shared" si="578"/>
        <v>13.206358493692015</v>
      </c>
    </row>
    <row r="2427" spans="1:7" outlineLevel="7">
      <c r="A2427" s="20" t="s">
        <v>2605</v>
      </c>
      <c r="B2427" t="s">
        <v>330</v>
      </c>
      <c r="C2427">
        <v>15</v>
      </c>
      <c r="D2427" s="18">
        <v>0</v>
      </c>
      <c r="E2427" s="35">
        <f t="shared" si="583"/>
        <v>7.6190529771300091E-3</v>
      </c>
      <c r="G2427">
        <f t="shared" si="578"/>
        <v>7.6190529771300088</v>
      </c>
    </row>
    <row r="2428" spans="1:7" outlineLevel="7">
      <c r="A2428" s="20" t="s">
        <v>2606</v>
      </c>
      <c r="B2428" t="s">
        <v>332</v>
      </c>
      <c r="C2428">
        <v>12</v>
      </c>
      <c r="D2428" s="18">
        <v>0</v>
      </c>
      <c r="E2428" s="35">
        <f t="shared" si="583"/>
        <v>6.0952423817040068E-3</v>
      </c>
      <c r="G2428">
        <f t="shared" si="578"/>
        <v>6.0952423817040069</v>
      </c>
    </row>
    <row r="2429" spans="1:7" outlineLevel="7">
      <c r="A2429" s="20" t="s">
        <v>2607</v>
      </c>
      <c r="B2429" t="s">
        <v>334</v>
      </c>
      <c r="C2429">
        <v>12</v>
      </c>
      <c r="D2429" s="18">
        <v>0</v>
      </c>
      <c r="E2429" s="35">
        <f t="shared" si="583"/>
        <v>6.0952423817040068E-3</v>
      </c>
      <c r="G2429">
        <f t="shared" si="578"/>
        <v>6.0952423817040069</v>
      </c>
    </row>
    <row r="2430" spans="1:7" outlineLevel="7">
      <c r="A2430" s="20" t="s">
        <v>2608</v>
      </c>
      <c r="B2430" t="s">
        <v>336</v>
      </c>
      <c r="C2430">
        <v>128</v>
      </c>
      <c r="D2430" s="18">
        <v>0</v>
      </c>
      <c r="E2430" s="35">
        <f t="shared" si="583"/>
        <v>6.5015918738176068E-2</v>
      </c>
      <c r="G2430">
        <f t="shared" si="578"/>
        <v>65.015918738176069</v>
      </c>
    </row>
    <row r="2431" spans="1:7" s="33" customFormat="1" outlineLevel="6">
      <c r="A2431" s="32" t="s">
        <v>2609</v>
      </c>
      <c r="B2431" s="33" t="s">
        <v>286</v>
      </c>
      <c r="C2431" s="33">
        <v>79</v>
      </c>
      <c r="D2431" s="34">
        <v>0</v>
      </c>
      <c r="E2431" s="26">
        <f>C2431*$E$2407/($C$2408+$C$2431)</f>
        <v>0.10416615720524018</v>
      </c>
      <c r="G2431" s="72">
        <f>SUM(G2432,G2439)</f>
        <v>104.1661572052402</v>
      </c>
    </row>
    <row r="2432" spans="1:7" outlineLevel="7">
      <c r="A2432" s="20" t="s">
        <v>2610</v>
      </c>
      <c r="B2432" t="s">
        <v>300</v>
      </c>
      <c r="C2432">
        <v>79</v>
      </c>
      <c r="D2432" s="18">
        <v>0</v>
      </c>
      <c r="E2432" s="26">
        <f>C2432*$E$2431/($C$2432+$C$2439)</f>
        <v>5.2750810379576761E-2</v>
      </c>
      <c r="G2432" s="72">
        <f>SUM(G2433:G2438)</f>
        <v>52.750810379576762</v>
      </c>
    </row>
    <row r="2433" spans="1:7" outlineLevel="7">
      <c r="A2433" s="20" t="s">
        <v>2611</v>
      </c>
      <c r="B2433" t="s">
        <v>137</v>
      </c>
      <c r="C2433">
        <v>2</v>
      </c>
      <c r="D2433" s="18">
        <v>0</v>
      </c>
      <c r="E2433" s="35">
        <f>$E$2432*C2433/SUM($C$2433:$C$2438)</f>
        <v>8.86568241673559E-4</v>
      </c>
      <c r="G2433">
        <f t="shared" si="578"/>
        <v>0.88656824167355897</v>
      </c>
    </row>
    <row r="2434" spans="1:7" outlineLevel="7">
      <c r="A2434" s="20" t="s">
        <v>2612</v>
      </c>
      <c r="B2434" t="s">
        <v>125</v>
      </c>
      <c r="C2434">
        <v>2</v>
      </c>
      <c r="D2434" s="18">
        <v>0</v>
      </c>
      <c r="E2434" s="35">
        <f t="shared" ref="E2434:E2438" si="584">$E$2432*C2434/SUM($C$2433:$C$2438)</f>
        <v>8.86568241673559E-4</v>
      </c>
      <c r="G2434">
        <f t="shared" si="578"/>
        <v>0.88656824167355897</v>
      </c>
    </row>
    <row r="2435" spans="1:7" outlineLevel="7">
      <c r="A2435" s="20" t="s">
        <v>2613</v>
      </c>
      <c r="B2435" t="s">
        <v>254</v>
      </c>
      <c r="C2435">
        <v>11</v>
      </c>
      <c r="D2435" s="18">
        <v>0</v>
      </c>
      <c r="E2435" s="35">
        <f t="shared" si="584"/>
        <v>4.8761253292045744E-3</v>
      </c>
      <c r="G2435">
        <f t="shared" si="578"/>
        <v>4.8761253292045748</v>
      </c>
    </row>
    <row r="2436" spans="1:7" outlineLevel="7">
      <c r="A2436" s="20" t="s">
        <v>2614</v>
      </c>
      <c r="B2436" t="s">
        <v>343</v>
      </c>
      <c r="C2436">
        <v>12</v>
      </c>
      <c r="D2436" s="18">
        <v>0</v>
      </c>
      <c r="E2436" s="35">
        <f t="shared" si="584"/>
        <v>5.3194094500413538E-3</v>
      </c>
      <c r="G2436">
        <f t="shared" si="578"/>
        <v>5.3194094500413538</v>
      </c>
    </row>
    <row r="2437" spans="1:7" outlineLevel="7">
      <c r="A2437" s="20" t="s">
        <v>2615</v>
      </c>
      <c r="B2437" t="s">
        <v>345</v>
      </c>
      <c r="C2437">
        <v>13</v>
      </c>
      <c r="D2437" s="18">
        <v>0</v>
      </c>
      <c r="E2437" s="35">
        <f t="shared" si="584"/>
        <v>5.7626935708781331E-3</v>
      </c>
      <c r="G2437">
        <f t="shared" si="578"/>
        <v>5.7626935708781328</v>
      </c>
    </row>
    <row r="2438" spans="1:7" outlineLevel="7">
      <c r="A2438" s="20" t="s">
        <v>2616</v>
      </c>
      <c r="B2438" t="s">
        <v>347</v>
      </c>
      <c r="C2438">
        <v>79</v>
      </c>
      <c r="D2438" s="18">
        <v>0</v>
      </c>
      <c r="E2438" s="35">
        <f t="shared" si="584"/>
        <v>3.5019445546105581E-2</v>
      </c>
      <c r="G2438">
        <f t="shared" si="578"/>
        <v>35.01944554610558</v>
      </c>
    </row>
    <row r="2439" spans="1:7" outlineLevel="7">
      <c r="A2439" s="20" t="s">
        <v>2617</v>
      </c>
      <c r="B2439" t="s">
        <v>315</v>
      </c>
      <c r="C2439">
        <v>77</v>
      </c>
      <c r="D2439" s="18">
        <v>0</v>
      </c>
      <c r="E2439" s="26">
        <f>C2439*$E$2431/($C$2432+$C$2439)</f>
        <v>5.1415346825663427E-2</v>
      </c>
      <c r="G2439" s="72">
        <f>SUM(G2440:G2447)</f>
        <v>51.415346825663434</v>
      </c>
    </row>
    <row r="2440" spans="1:7" outlineLevel="7">
      <c r="A2440" s="20" t="s">
        <v>2618</v>
      </c>
      <c r="B2440" t="s">
        <v>137</v>
      </c>
      <c r="C2440">
        <v>1</v>
      </c>
      <c r="D2440" s="18">
        <v>0</v>
      </c>
      <c r="E2440" s="35">
        <f>$E$2439*C2440/SUM($C$2440:$C$2447)</f>
        <v>3.7529450237710533E-4</v>
      </c>
      <c r="G2440">
        <f t="shared" si="578"/>
        <v>0.37529450237710532</v>
      </c>
    </row>
    <row r="2441" spans="1:7" outlineLevel="7">
      <c r="A2441" s="20" t="s">
        <v>2619</v>
      </c>
      <c r="B2441" t="s">
        <v>125</v>
      </c>
      <c r="C2441">
        <v>2</v>
      </c>
      <c r="D2441" s="18">
        <v>0</v>
      </c>
      <c r="E2441" s="35">
        <f t="shared" ref="E2441:E2447" si="585">$E$2439*C2441/SUM($C$2440:$C$2447)</f>
        <v>7.5058900475421066E-4</v>
      </c>
      <c r="G2441">
        <f t="shared" si="578"/>
        <v>0.75058900475421064</v>
      </c>
    </row>
    <row r="2442" spans="1:7" outlineLevel="7">
      <c r="A2442" s="20" t="s">
        <v>2620</v>
      </c>
      <c r="B2442" t="s">
        <v>254</v>
      </c>
      <c r="C2442">
        <v>10</v>
      </c>
      <c r="D2442" s="18">
        <v>0</v>
      </c>
      <c r="E2442" s="35">
        <f t="shared" si="585"/>
        <v>3.7529450237710526E-3</v>
      </c>
      <c r="G2442">
        <f t="shared" si="578"/>
        <v>3.7529450237710527</v>
      </c>
    </row>
    <row r="2443" spans="1:7" outlineLevel="7">
      <c r="A2443" s="20" t="s">
        <v>2621</v>
      </c>
      <c r="B2443" t="s">
        <v>353</v>
      </c>
      <c r="C2443">
        <v>12</v>
      </c>
      <c r="D2443" s="18">
        <v>0</v>
      </c>
      <c r="E2443" s="35">
        <f t="shared" si="585"/>
        <v>4.5035340285252638E-3</v>
      </c>
      <c r="G2443">
        <f t="shared" si="578"/>
        <v>4.5035340285252641</v>
      </c>
    </row>
    <row r="2444" spans="1:7" outlineLevel="7">
      <c r="A2444" s="20" t="s">
        <v>2622</v>
      </c>
      <c r="B2444" t="s">
        <v>355</v>
      </c>
      <c r="C2444">
        <v>15</v>
      </c>
      <c r="D2444" s="18">
        <v>0</v>
      </c>
      <c r="E2444" s="35">
        <f t="shared" si="585"/>
        <v>5.6294175356565801E-3</v>
      </c>
      <c r="G2444">
        <f t="shared" si="578"/>
        <v>5.6294175356565805</v>
      </c>
    </row>
    <row r="2445" spans="1:7" outlineLevel="7">
      <c r="A2445" s="20" t="s">
        <v>2623</v>
      </c>
      <c r="B2445" t="s">
        <v>345</v>
      </c>
      <c r="C2445">
        <v>10</v>
      </c>
      <c r="D2445" s="18">
        <v>0</v>
      </c>
      <c r="E2445" s="35">
        <f t="shared" si="585"/>
        <v>3.7529450237710526E-3</v>
      </c>
      <c r="G2445">
        <f t="shared" si="578"/>
        <v>3.7529450237710527</v>
      </c>
    </row>
    <row r="2446" spans="1:7" outlineLevel="7">
      <c r="A2446" s="20" t="s">
        <v>2624</v>
      </c>
      <c r="B2446" t="s">
        <v>358</v>
      </c>
      <c r="C2446">
        <v>10</v>
      </c>
      <c r="D2446" s="18">
        <v>0</v>
      </c>
      <c r="E2446" s="35">
        <f t="shared" si="585"/>
        <v>3.7529450237710526E-3</v>
      </c>
      <c r="G2446">
        <f t="shared" ref="G2446:G2456" si="586">E2446*$H$1</f>
        <v>3.7529450237710527</v>
      </c>
    </row>
    <row r="2447" spans="1:7" outlineLevel="7">
      <c r="A2447" s="20" t="s">
        <v>2625</v>
      </c>
      <c r="B2447" t="s">
        <v>360</v>
      </c>
      <c r="C2447">
        <v>77</v>
      </c>
      <c r="D2447" s="18">
        <v>0</v>
      </c>
      <c r="E2447" s="35">
        <f t="shared" si="585"/>
        <v>2.889767668303711E-2</v>
      </c>
      <c r="G2447">
        <f t="shared" si="586"/>
        <v>28.897676683037112</v>
      </c>
    </row>
    <row r="2448" spans="1:7" s="30" customFormat="1" outlineLevel="5">
      <c r="A2448" s="29" t="s">
        <v>2626</v>
      </c>
      <c r="B2448" s="30" t="s">
        <v>362</v>
      </c>
      <c r="C2448" s="30">
        <v>90</v>
      </c>
      <c r="D2448" s="31">
        <v>0</v>
      </c>
      <c r="E2448" s="37">
        <v>0.25009999999999999</v>
      </c>
      <c r="F2448" s="1">
        <f t="shared" ref="F2448" si="587">D2448*E2448</f>
        <v>0</v>
      </c>
      <c r="G2448" s="81">
        <f>SUM(G2449:G2456)</f>
        <v>250.1</v>
      </c>
    </row>
    <row r="2449" spans="1:7" outlineLevel="6">
      <c r="A2449" s="20" t="s">
        <v>2627</v>
      </c>
      <c r="B2449" t="s">
        <v>137</v>
      </c>
      <c r="C2449">
        <v>1</v>
      </c>
      <c r="D2449" s="18">
        <v>0</v>
      </c>
      <c r="E2449" s="35">
        <f>$E$2448*C2449/SUM($C$2449:$C$2456)</f>
        <v>1.2760204081632652E-3</v>
      </c>
      <c r="G2449">
        <f t="shared" si="586"/>
        <v>1.2760204081632651</v>
      </c>
    </row>
    <row r="2450" spans="1:7" outlineLevel="6">
      <c r="A2450" s="20" t="s">
        <v>2628</v>
      </c>
      <c r="B2450" t="s">
        <v>125</v>
      </c>
      <c r="C2450">
        <v>4</v>
      </c>
      <c r="D2450" s="18">
        <v>0</v>
      </c>
      <c r="E2450" s="35">
        <f t="shared" ref="E2450:E2456" si="588">$E$2448*C2450/SUM($C$2449:$C$2456)</f>
        <v>5.1040816326530609E-3</v>
      </c>
      <c r="G2450">
        <f t="shared" si="586"/>
        <v>5.1040816326530605</v>
      </c>
    </row>
    <row r="2451" spans="1:7" outlineLevel="6">
      <c r="A2451" s="20" t="s">
        <v>2629</v>
      </c>
      <c r="B2451" t="s">
        <v>254</v>
      </c>
      <c r="C2451">
        <v>50</v>
      </c>
      <c r="D2451" s="18">
        <v>0</v>
      </c>
      <c r="E2451" s="35">
        <f t="shared" si="588"/>
        <v>6.3801020408163267E-2</v>
      </c>
      <c r="G2451">
        <f t="shared" si="586"/>
        <v>63.801020408163268</v>
      </c>
    </row>
    <row r="2452" spans="1:7" outlineLevel="6">
      <c r="A2452" s="20" t="s">
        <v>2630</v>
      </c>
      <c r="B2452" t="s">
        <v>367</v>
      </c>
      <c r="C2452">
        <v>25</v>
      </c>
      <c r="D2452" s="18">
        <v>0</v>
      </c>
      <c r="E2452" s="35">
        <f t="shared" si="588"/>
        <v>3.1900510204081634E-2</v>
      </c>
      <c r="G2452">
        <f t="shared" si="586"/>
        <v>31.900510204081634</v>
      </c>
    </row>
    <row r="2453" spans="1:7" outlineLevel="6">
      <c r="A2453" s="20" t="s">
        <v>2631</v>
      </c>
      <c r="B2453" t="s">
        <v>369</v>
      </c>
      <c r="C2453">
        <v>20</v>
      </c>
      <c r="D2453" s="18">
        <v>0</v>
      </c>
      <c r="E2453" s="35">
        <f t="shared" si="588"/>
        <v>2.5520408163265305E-2</v>
      </c>
      <c r="G2453">
        <f t="shared" si="586"/>
        <v>25.520408163265305</v>
      </c>
    </row>
    <row r="2454" spans="1:7" outlineLevel="6">
      <c r="A2454" s="20" t="s">
        <v>2632</v>
      </c>
      <c r="B2454" t="s">
        <v>371</v>
      </c>
      <c r="C2454">
        <v>15</v>
      </c>
      <c r="D2454" s="18">
        <v>0</v>
      </c>
      <c r="E2454" s="35">
        <f t="shared" si="588"/>
        <v>1.9140306122448981E-2</v>
      </c>
      <c r="G2454">
        <f t="shared" si="586"/>
        <v>19.14030612244898</v>
      </c>
    </row>
    <row r="2455" spans="1:7" outlineLevel="6">
      <c r="A2455" s="20" t="s">
        <v>2633</v>
      </c>
      <c r="B2455" t="s">
        <v>373</v>
      </c>
      <c r="C2455">
        <v>25</v>
      </c>
      <c r="D2455" s="18">
        <v>0</v>
      </c>
      <c r="E2455" s="35">
        <f t="shared" si="588"/>
        <v>3.1900510204081634E-2</v>
      </c>
      <c r="G2455">
        <f t="shared" si="586"/>
        <v>31.900510204081634</v>
      </c>
    </row>
    <row r="2456" spans="1:7" outlineLevel="6">
      <c r="A2456" s="20" t="s">
        <v>2634</v>
      </c>
      <c r="B2456" t="s">
        <v>375</v>
      </c>
      <c r="C2456">
        <v>56</v>
      </c>
      <c r="D2456" s="18">
        <v>0</v>
      </c>
      <c r="E2456" s="35">
        <f t="shared" si="588"/>
        <v>7.1457142857142858E-2</v>
      </c>
      <c r="G2456">
        <f t="shared" si="586"/>
        <v>71.457142857142856</v>
      </c>
    </row>
    <row r="2457" spans="1:7" s="27" customFormat="1" outlineLevel="3">
      <c r="A2457" s="49" t="s">
        <v>2635</v>
      </c>
      <c r="B2457" s="50" t="s">
        <v>22</v>
      </c>
      <c r="C2457" s="53">
        <v>525</v>
      </c>
      <c r="D2457" s="51">
        <v>0.11</v>
      </c>
      <c r="E2457" s="52">
        <f>SUM(E2458,E2495,E2584,E2600,E2607)</f>
        <v>3.5501999999999998</v>
      </c>
      <c r="F2457" s="52">
        <f>SUM(F2458,F2495,F2584,F2600,F2607)</f>
        <v>0.85534199999999994</v>
      </c>
      <c r="G2457" s="52">
        <f>SUM(G2458,G2495,G2584,G2600,G2607)</f>
        <v>3550.2000000000003</v>
      </c>
    </row>
    <row r="2458" spans="1:7" ht="20.25" outlineLevel="4">
      <c r="A2458" s="67" t="s">
        <v>2636</v>
      </c>
      <c r="B2458" s="68" t="s">
        <v>5</v>
      </c>
      <c r="C2458" s="68">
        <v>210</v>
      </c>
      <c r="D2458" s="69">
        <v>0.86</v>
      </c>
      <c r="E2458" s="70">
        <v>0.90280000000000005</v>
      </c>
      <c r="F2458" s="70">
        <f>SUM(F2459,F2469,F2477,F2486)</f>
        <v>0.85534199999999994</v>
      </c>
      <c r="G2458" s="70">
        <f>SUM(G2459,G2469,G2477,G2486)</f>
        <v>902.8</v>
      </c>
    </row>
    <row r="2459" spans="1:7" outlineLevel="5">
      <c r="A2459" s="20" t="s">
        <v>2637</v>
      </c>
      <c r="B2459" t="s">
        <v>1231</v>
      </c>
      <c r="C2459">
        <v>150</v>
      </c>
      <c r="D2459" s="18">
        <v>1</v>
      </c>
      <c r="E2459" s="26">
        <v>0.5978</v>
      </c>
      <c r="F2459" s="1">
        <f t="shared" ref="F2458:F2459" si="589">D2459*E2459</f>
        <v>0.5978</v>
      </c>
      <c r="G2459" s="81">
        <f>SUM(G2460:G2468)</f>
        <v>597.79999999999995</v>
      </c>
    </row>
    <row r="2460" spans="1:7" outlineLevel="6">
      <c r="A2460" s="20" t="s">
        <v>2638</v>
      </c>
      <c r="B2460" t="s">
        <v>1233</v>
      </c>
      <c r="C2460">
        <v>6</v>
      </c>
      <c r="D2460" s="18">
        <v>1</v>
      </c>
      <c r="E2460" s="35">
        <f>$E$2459*C2460/SUM($C$2460:$C$2468)</f>
        <v>2.173818181818182E-2</v>
      </c>
      <c r="G2460">
        <f t="shared" ref="G2460:G2501" si="590">E2460*$H$1</f>
        <v>21.738181818181818</v>
      </c>
    </row>
    <row r="2461" spans="1:7" outlineLevel="6">
      <c r="A2461" s="20" t="s">
        <v>2639</v>
      </c>
      <c r="B2461" t="s">
        <v>1235</v>
      </c>
      <c r="C2461">
        <v>2</v>
      </c>
      <c r="D2461" s="18">
        <v>1</v>
      </c>
      <c r="E2461" s="35">
        <f t="shared" ref="E2461:E2468" si="591">$E$2459*C2461/SUM($C$2460:$C$2468)</f>
        <v>7.2460606060606057E-3</v>
      </c>
      <c r="G2461">
        <f t="shared" si="590"/>
        <v>7.2460606060606061</v>
      </c>
    </row>
    <row r="2462" spans="1:7" outlineLevel="6">
      <c r="A2462" s="20" t="s">
        <v>2640</v>
      </c>
      <c r="B2462" t="s">
        <v>1237</v>
      </c>
      <c r="C2462">
        <v>2</v>
      </c>
      <c r="D2462" s="18">
        <v>1</v>
      </c>
      <c r="E2462" s="35">
        <f t="shared" si="591"/>
        <v>7.2460606060606057E-3</v>
      </c>
      <c r="G2462">
        <f t="shared" si="590"/>
        <v>7.2460606060606061</v>
      </c>
    </row>
    <row r="2463" spans="1:7" outlineLevel="6">
      <c r="A2463" s="20" t="s">
        <v>2641</v>
      </c>
      <c r="B2463" t="s">
        <v>1239</v>
      </c>
      <c r="C2463">
        <v>35</v>
      </c>
      <c r="D2463" s="18">
        <v>1</v>
      </c>
      <c r="E2463" s="35">
        <f t="shared" si="591"/>
        <v>0.12680606060606059</v>
      </c>
      <c r="G2463">
        <f t="shared" si="590"/>
        <v>126.80606060606058</v>
      </c>
    </row>
    <row r="2464" spans="1:7" outlineLevel="6">
      <c r="A2464" s="20" t="s">
        <v>2642</v>
      </c>
      <c r="B2464" t="s">
        <v>1241</v>
      </c>
      <c r="C2464">
        <v>12</v>
      </c>
      <c r="D2464" s="18">
        <v>1</v>
      </c>
      <c r="E2464" s="35">
        <f t="shared" si="591"/>
        <v>4.3476363636363639E-2</v>
      </c>
      <c r="G2464">
        <f t="shared" si="590"/>
        <v>43.476363636363637</v>
      </c>
    </row>
    <row r="2465" spans="1:7" outlineLevel="6">
      <c r="A2465" s="20" t="s">
        <v>2643</v>
      </c>
      <c r="B2465" t="s">
        <v>1243</v>
      </c>
      <c r="C2465">
        <v>5</v>
      </c>
      <c r="D2465" s="18">
        <v>1</v>
      </c>
      <c r="E2465" s="35">
        <f t="shared" si="591"/>
        <v>1.8115151515151515E-2</v>
      </c>
      <c r="G2465">
        <f t="shared" si="590"/>
        <v>18.115151515151513</v>
      </c>
    </row>
    <row r="2466" spans="1:7" outlineLevel="6">
      <c r="A2466" s="20" t="s">
        <v>2644</v>
      </c>
      <c r="B2466" t="s">
        <v>1245</v>
      </c>
      <c r="C2466">
        <v>8</v>
      </c>
      <c r="D2466" s="18">
        <v>1</v>
      </c>
      <c r="E2466" s="35">
        <f t="shared" si="591"/>
        <v>2.8984242424242423E-2</v>
      </c>
      <c r="G2466">
        <f t="shared" si="590"/>
        <v>28.984242424242424</v>
      </c>
    </row>
    <row r="2467" spans="1:7" outlineLevel="6">
      <c r="A2467" s="20" t="s">
        <v>2645</v>
      </c>
      <c r="B2467" t="s">
        <v>1247</v>
      </c>
      <c r="C2467">
        <v>9</v>
      </c>
      <c r="D2467" s="18">
        <v>1</v>
      </c>
      <c r="E2467" s="35">
        <f t="shared" si="591"/>
        <v>3.2607272727272728E-2</v>
      </c>
      <c r="G2467">
        <f t="shared" si="590"/>
        <v>32.607272727272729</v>
      </c>
    </row>
    <row r="2468" spans="1:7" outlineLevel="6">
      <c r="A2468" s="20" t="s">
        <v>2646</v>
      </c>
      <c r="B2468" t="s">
        <v>1249</v>
      </c>
      <c r="C2468">
        <v>86</v>
      </c>
      <c r="D2468" s="18">
        <v>1</v>
      </c>
      <c r="E2468" s="35">
        <f t="shared" si="591"/>
        <v>0.31158060606060606</v>
      </c>
      <c r="G2468">
        <f t="shared" si="590"/>
        <v>311.58060606060604</v>
      </c>
    </row>
    <row r="2469" spans="1:7" s="30" customFormat="1" outlineLevel="5">
      <c r="A2469" s="29" t="s">
        <v>2647</v>
      </c>
      <c r="B2469" s="30" t="s">
        <v>1251</v>
      </c>
      <c r="C2469" s="30">
        <v>90</v>
      </c>
      <c r="D2469" s="31">
        <v>0.71</v>
      </c>
      <c r="E2469" s="37">
        <v>1.2200000000000001E-2</v>
      </c>
      <c r="F2469" s="1">
        <f t="shared" ref="F2469" si="592">D2469*E2469</f>
        <v>8.6619999999999996E-3</v>
      </c>
      <c r="G2469" s="81">
        <f>SUM(G2470:G2476)</f>
        <v>12.200000000000001</v>
      </c>
    </row>
    <row r="2470" spans="1:7" outlineLevel="6">
      <c r="A2470" s="20" t="s">
        <v>2648</v>
      </c>
      <c r="B2470" t="s">
        <v>39</v>
      </c>
      <c r="C2470">
        <v>4</v>
      </c>
      <c r="D2470" s="18">
        <v>1</v>
      </c>
      <c r="E2470" s="35">
        <f>$E$2469*C2470/SUM($C$2470:$C$2476)</f>
        <v>3.6417910447761196E-4</v>
      </c>
      <c r="G2470">
        <f t="shared" si="590"/>
        <v>0.36417910447761198</v>
      </c>
    </row>
    <row r="2471" spans="1:7" outlineLevel="6">
      <c r="A2471" s="20" t="s">
        <v>2649</v>
      </c>
      <c r="B2471" t="s">
        <v>41</v>
      </c>
      <c r="C2471">
        <v>2</v>
      </c>
      <c r="D2471" s="18">
        <v>1</v>
      </c>
      <c r="E2471" s="35">
        <f t="shared" ref="E2471:E2476" si="593">$E$2469*C2471/SUM($C$2470:$C$2476)</f>
        <v>1.8208955223880598E-4</v>
      </c>
      <c r="G2471">
        <f t="shared" si="590"/>
        <v>0.18208955223880599</v>
      </c>
    </row>
    <row r="2472" spans="1:7" outlineLevel="6">
      <c r="A2472" s="20" t="s">
        <v>2650</v>
      </c>
      <c r="B2472" t="s">
        <v>1255</v>
      </c>
      <c r="C2472">
        <v>2</v>
      </c>
      <c r="D2472" s="18">
        <v>1</v>
      </c>
      <c r="E2472" s="35">
        <f t="shared" si="593"/>
        <v>1.8208955223880598E-4</v>
      </c>
      <c r="G2472">
        <f t="shared" si="590"/>
        <v>0.18208955223880599</v>
      </c>
    </row>
    <row r="2473" spans="1:7" outlineLevel="6">
      <c r="A2473" s="20" t="s">
        <v>2651</v>
      </c>
      <c r="B2473" t="s">
        <v>1257</v>
      </c>
      <c r="C2473">
        <v>5</v>
      </c>
      <c r="D2473" s="18">
        <v>1</v>
      </c>
      <c r="E2473" s="35">
        <f t="shared" si="593"/>
        <v>4.5522388059701495E-4</v>
      </c>
      <c r="G2473">
        <f t="shared" si="590"/>
        <v>0.45522388059701496</v>
      </c>
    </row>
    <row r="2474" spans="1:7" outlineLevel="6">
      <c r="A2474" s="20" t="s">
        <v>2652</v>
      </c>
      <c r="B2474" t="s">
        <v>49</v>
      </c>
      <c r="C2474">
        <v>2</v>
      </c>
      <c r="D2474" s="18">
        <v>1</v>
      </c>
      <c r="E2474" s="35">
        <f t="shared" si="593"/>
        <v>1.8208955223880598E-4</v>
      </c>
      <c r="G2474">
        <f t="shared" si="590"/>
        <v>0.18208955223880599</v>
      </c>
    </row>
    <row r="2475" spans="1:7" outlineLevel="6">
      <c r="A2475" s="20" t="s">
        <v>2653</v>
      </c>
      <c r="B2475" t="s">
        <v>1260</v>
      </c>
      <c r="C2475">
        <v>40</v>
      </c>
      <c r="D2475" s="18">
        <v>1</v>
      </c>
      <c r="E2475" s="35">
        <f t="shared" si="593"/>
        <v>3.6417910447761196E-3</v>
      </c>
      <c r="G2475">
        <f t="shared" si="590"/>
        <v>3.6417910447761197</v>
      </c>
    </row>
    <row r="2476" spans="1:7" outlineLevel="6">
      <c r="A2476" s="20" t="s">
        <v>2654</v>
      </c>
      <c r="B2476" t="s">
        <v>1262</v>
      </c>
      <c r="C2476">
        <v>79</v>
      </c>
      <c r="D2476" s="18">
        <v>0.5</v>
      </c>
      <c r="E2476" s="35">
        <f t="shared" si="593"/>
        <v>7.1925373134328367E-3</v>
      </c>
      <c r="G2476">
        <f t="shared" si="590"/>
        <v>7.1925373134328368</v>
      </c>
    </row>
    <row r="2477" spans="1:7" s="30" customFormat="1" outlineLevel="5">
      <c r="A2477" s="29" t="s">
        <v>2655</v>
      </c>
      <c r="B2477" s="30" t="s">
        <v>37</v>
      </c>
      <c r="C2477" s="30">
        <v>165</v>
      </c>
      <c r="D2477" s="31">
        <v>0.85</v>
      </c>
      <c r="E2477" s="37">
        <v>0.122</v>
      </c>
      <c r="F2477" s="1">
        <f t="shared" ref="F2477" si="594">D2477*E2477</f>
        <v>0.1037</v>
      </c>
      <c r="G2477" s="81">
        <f>SUM(G2478:G2485)</f>
        <v>122</v>
      </c>
    </row>
    <row r="2478" spans="1:7" outlineLevel="6">
      <c r="A2478" s="20" t="s">
        <v>2656</v>
      </c>
      <c r="B2478" t="s">
        <v>39</v>
      </c>
      <c r="C2478">
        <v>4</v>
      </c>
      <c r="D2478" s="18">
        <v>1</v>
      </c>
      <c r="E2478" s="35">
        <f>$E$2477*C2478/SUM($C$2478:$C$2485)</f>
        <v>2.4278606965174128E-3</v>
      </c>
      <c r="G2478">
        <f t="shared" si="590"/>
        <v>2.4278606965174125</v>
      </c>
    </row>
    <row r="2479" spans="1:7" outlineLevel="6">
      <c r="A2479" s="20" t="s">
        <v>2657</v>
      </c>
      <c r="B2479" t="s">
        <v>41</v>
      </c>
      <c r="C2479">
        <v>2</v>
      </c>
      <c r="D2479" s="18">
        <v>1</v>
      </c>
      <c r="E2479" s="35">
        <f t="shared" ref="E2479:E2485" si="595">$E$2477*C2479/SUM($C$2478:$C$2485)</f>
        <v>1.2139303482587064E-3</v>
      </c>
      <c r="G2479">
        <f t="shared" si="590"/>
        <v>1.2139303482587063</v>
      </c>
    </row>
    <row r="2480" spans="1:7" outlineLevel="6">
      <c r="A2480" s="20" t="s">
        <v>2658</v>
      </c>
      <c r="B2480" t="s">
        <v>43</v>
      </c>
      <c r="C2480">
        <v>8</v>
      </c>
      <c r="D2480" s="18">
        <v>1</v>
      </c>
      <c r="E2480" s="35">
        <f t="shared" si="595"/>
        <v>4.8557213930348255E-3</v>
      </c>
      <c r="G2480">
        <f t="shared" si="590"/>
        <v>4.8557213930348251</v>
      </c>
    </row>
    <row r="2481" spans="1:7" outlineLevel="6">
      <c r="A2481" s="20" t="s">
        <v>2659</v>
      </c>
      <c r="B2481" t="s">
        <v>45</v>
      </c>
      <c r="C2481">
        <v>5</v>
      </c>
      <c r="D2481" s="18">
        <v>1</v>
      </c>
      <c r="E2481" s="35">
        <f t="shared" si="595"/>
        <v>3.0348258706467662E-3</v>
      </c>
      <c r="G2481">
        <f t="shared" si="590"/>
        <v>3.0348258706467663</v>
      </c>
    </row>
    <row r="2482" spans="1:7" outlineLevel="6">
      <c r="A2482" s="20" t="s">
        <v>2660</v>
      </c>
      <c r="B2482" t="s">
        <v>47</v>
      </c>
      <c r="C2482">
        <v>25</v>
      </c>
      <c r="D2482" s="18">
        <v>1</v>
      </c>
      <c r="E2482" s="35">
        <f t="shared" si="595"/>
        <v>1.5174129353233831E-2</v>
      </c>
      <c r="G2482">
        <f t="shared" si="590"/>
        <v>15.17412935323383</v>
      </c>
    </row>
    <row r="2483" spans="1:7" outlineLevel="6">
      <c r="A2483" s="20" t="s">
        <v>2661</v>
      </c>
      <c r="B2483" t="s">
        <v>49</v>
      </c>
      <c r="C2483">
        <v>7</v>
      </c>
      <c r="D2483" s="18">
        <v>1</v>
      </c>
      <c r="E2483" s="35">
        <f t="shared" si="595"/>
        <v>4.248756218905473E-3</v>
      </c>
      <c r="G2483">
        <f t="shared" si="590"/>
        <v>4.2487562189054726</v>
      </c>
    </row>
    <row r="2484" spans="1:7" outlineLevel="6">
      <c r="A2484" s="20" t="s">
        <v>2662</v>
      </c>
      <c r="B2484" t="s">
        <v>51</v>
      </c>
      <c r="C2484">
        <v>60</v>
      </c>
      <c r="D2484" s="18">
        <v>0.8</v>
      </c>
      <c r="E2484" s="35">
        <f t="shared" si="595"/>
        <v>3.6417910447761194E-2</v>
      </c>
      <c r="G2484">
        <f t="shared" si="590"/>
        <v>36.417910447761194</v>
      </c>
    </row>
    <row r="2485" spans="1:7" outlineLevel="6">
      <c r="A2485" s="20" t="s">
        <v>2663</v>
      </c>
      <c r="B2485" t="s">
        <v>53</v>
      </c>
      <c r="C2485">
        <v>90</v>
      </c>
      <c r="D2485" s="18">
        <v>0.8</v>
      </c>
      <c r="E2485" s="35">
        <f t="shared" si="595"/>
        <v>5.4626865671641794E-2</v>
      </c>
      <c r="G2485">
        <f t="shared" si="590"/>
        <v>54.626865671641795</v>
      </c>
    </row>
    <row r="2486" spans="1:7" s="30" customFormat="1" outlineLevel="5">
      <c r="A2486" s="29" t="s">
        <v>2664</v>
      </c>
      <c r="B2486" s="30" t="s">
        <v>55</v>
      </c>
      <c r="C2486" s="30">
        <v>165</v>
      </c>
      <c r="D2486" s="31">
        <v>0.85</v>
      </c>
      <c r="E2486" s="37">
        <v>0.17080000000000001</v>
      </c>
      <c r="F2486" s="1">
        <f t="shared" ref="F2486" si="596">D2486*E2486</f>
        <v>0.14518</v>
      </c>
      <c r="G2486" s="81">
        <f>SUM(G2487:G2494)</f>
        <v>170.8</v>
      </c>
    </row>
    <row r="2487" spans="1:7" outlineLevel="6">
      <c r="A2487" s="20" t="s">
        <v>2665</v>
      </c>
      <c r="B2487" t="s">
        <v>39</v>
      </c>
      <c r="C2487">
        <v>4</v>
      </c>
      <c r="D2487" s="18">
        <v>1</v>
      </c>
      <c r="E2487" s="35">
        <f>$E$2486*C2487/SUM($C$2487:$C$2494)</f>
        <v>3.4160000000000002E-3</v>
      </c>
      <c r="G2487">
        <f t="shared" si="590"/>
        <v>3.4160000000000004</v>
      </c>
    </row>
    <row r="2488" spans="1:7" outlineLevel="6">
      <c r="A2488" s="20" t="s">
        <v>2666</v>
      </c>
      <c r="B2488" t="s">
        <v>41</v>
      </c>
      <c r="C2488">
        <v>2</v>
      </c>
      <c r="D2488" s="18">
        <v>1</v>
      </c>
      <c r="E2488" s="35">
        <f t="shared" ref="E2488:E2494" si="597">$E$2486*C2488/SUM($C$2487:$C$2494)</f>
        <v>1.7080000000000001E-3</v>
      </c>
      <c r="G2488">
        <f t="shared" si="590"/>
        <v>1.7080000000000002</v>
      </c>
    </row>
    <row r="2489" spans="1:7" outlineLevel="6">
      <c r="A2489" s="20" t="s">
        <v>2667</v>
      </c>
      <c r="B2489" t="s">
        <v>59</v>
      </c>
      <c r="C2489">
        <v>8</v>
      </c>
      <c r="D2489" s="18">
        <v>1</v>
      </c>
      <c r="E2489" s="35">
        <f t="shared" si="597"/>
        <v>6.8320000000000004E-3</v>
      </c>
      <c r="G2489">
        <f t="shared" si="590"/>
        <v>6.8320000000000007</v>
      </c>
    </row>
    <row r="2490" spans="1:7" outlineLevel="6">
      <c r="A2490" s="20" t="s">
        <v>2668</v>
      </c>
      <c r="B2490" t="s">
        <v>45</v>
      </c>
      <c r="C2490">
        <v>5</v>
      </c>
      <c r="D2490" s="18">
        <v>1</v>
      </c>
      <c r="E2490" s="35">
        <f t="shared" si="597"/>
        <v>4.2700000000000004E-3</v>
      </c>
      <c r="G2490">
        <f t="shared" si="590"/>
        <v>4.2700000000000005</v>
      </c>
    </row>
    <row r="2491" spans="1:7" outlineLevel="6">
      <c r="A2491" s="20" t="s">
        <v>2669</v>
      </c>
      <c r="B2491" t="s">
        <v>47</v>
      </c>
      <c r="C2491">
        <v>25</v>
      </c>
      <c r="D2491" s="18">
        <v>1</v>
      </c>
      <c r="E2491" s="35">
        <f t="shared" si="597"/>
        <v>2.1350000000000001E-2</v>
      </c>
      <c r="G2491">
        <f t="shared" si="590"/>
        <v>21.35</v>
      </c>
    </row>
    <row r="2492" spans="1:7" outlineLevel="6">
      <c r="A2492" s="20" t="s">
        <v>2670</v>
      </c>
      <c r="B2492" t="s">
        <v>49</v>
      </c>
      <c r="C2492">
        <v>7</v>
      </c>
      <c r="D2492" s="18">
        <v>1</v>
      </c>
      <c r="E2492" s="35">
        <f t="shared" si="597"/>
        <v>5.9779999999999998E-3</v>
      </c>
      <c r="G2492">
        <f t="shared" si="590"/>
        <v>5.9779999999999998</v>
      </c>
    </row>
    <row r="2493" spans="1:7" outlineLevel="6">
      <c r="A2493" s="20" t="s">
        <v>2671</v>
      </c>
      <c r="B2493" t="s">
        <v>64</v>
      </c>
      <c r="C2493">
        <v>66</v>
      </c>
      <c r="D2493" s="18">
        <v>0.8</v>
      </c>
      <c r="E2493" s="35">
        <f t="shared" si="597"/>
        <v>5.6363999999999997E-2</v>
      </c>
      <c r="G2493">
        <f t="shared" si="590"/>
        <v>56.363999999999997</v>
      </c>
    </row>
    <row r="2494" spans="1:7" outlineLevel="6">
      <c r="A2494" s="20" t="s">
        <v>2672</v>
      </c>
      <c r="B2494" t="s">
        <v>53</v>
      </c>
      <c r="C2494">
        <v>83</v>
      </c>
      <c r="D2494" s="18">
        <v>0.8</v>
      </c>
      <c r="E2494" s="35">
        <f t="shared" si="597"/>
        <v>7.0882000000000001E-2</v>
      </c>
      <c r="G2494">
        <f t="shared" si="590"/>
        <v>70.882000000000005</v>
      </c>
    </row>
    <row r="2495" spans="1:7" s="28" customFormat="1" ht="20.25" outlineLevel="4">
      <c r="A2495" s="67" t="s">
        <v>2673</v>
      </c>
      <c r="B2495" s="68" t="s">
        <v>6</v>
      </c>
      <c r="C2495" s="68">
        <v>465</v>
      </c>
      <c r="D2495" s="69">
        <v>0</v>
      </c>
      <c r="E2495" s="70">
        <v>1.1223999999999998</v>
      </c>
      <c r="F2495" s="70">
        <f>SUM(F2496,F2502,F2505,F2510,F2518,F2524,F2531,F2537,F2542,F2547,F2552,F2558,F2563,F2568,F2573,F2579)</f>
        <v>0</v>
      </c>
      <c r="G2495" s="70">
        <f>SUM(G2496,G2502,G2505,G2510,G2518,G2524,G2531,G2537,G2542,G2547,G2552,G2558,G2563,G2568,G2573,G2579)</f>
        <v>1122.3999999999999</v>
      </c>
    </row>
    <row r="2496" spans="1:7" outlineLevel="5">
      <c r="A2496" s="20" t="s">
        <v>2674</v>
      </c>
      <c r="B2496" t="s">
        <v>68</v>
      </c>
      <c r="C2496">
        <v>105</v>
      </c>
      <c r="D2496" s="18">
        <v>0</v>
      </c>
      <c r="E2496" s="26">
        <v>4.2700000000000002E-2</v>
      </c>
      <c r="F2496" s="1">
        <f t="shared" ref="F2495:F2496" si="598">D2496*E2496</f>
        <v>0</v>
      </c>
      <c r="G2496" s="81">
        <f>SUM(G2497:G2501)</f>
        <v>42.7</v>
      </c>
    </row>
    <row r="2497" spans="1:7" outlineLevel="6">
      <c r="A2497" s="20" t="s">
        <v>2675</v>
      </c>
      <c r="B2497" t="s">
        <v>70</v>
      </c>
      <c r="C2497">
        <v>1</v>
      </c>
      <c r="D2497" s="18">
        <v>0</v>
      </c>
      <c r="E2497" s="35">
        <f>$E$2496*C2497/SUM($C$2497:$C$2501)</f>
        <v>3.8125000000000002E-4</v>
      </c>
      <c r="G2497">
        <f t="shared" si="590"/>
        <v>0.38125000000000003</v>
      </c>
    </row>
    <row r="2498" spans="1:7" outlineLevel="6">
      <c r="A2498" s="20" t="s">
        <v>2676</v>
      </c>
      <c r="B2498" t="s">
        <v>72</v>
      </c>
      <c r="C2498">
        <v>1</v>
      </c>
      <c r="D2498" s="18">
        <v>0</v>
      </c>
      <c r="E2498" s="35">
        <f t="shared" ref="E2498:E2501" si="599">$E$2496*C2498/SUM($C$2497:$C$2501)</f>
        <v>3.8125000000000002E-4</v>
      </c>
      <c r="G2498">
        <f t="shared" si="590"/>
        <v>0.38125000000000003</v>
      </c>
    </row>
    <row r="2499" spans="1:7" outlineLevel="6">
      <c r="A2499" s="20" t="s">
        <v>2677</v>
      </c>
      <c r="B2499" t="s">
        <v>74</v>
      </c>
      <c r="C2499">
        <v>3</v>
      </c>
      <c r="D2499" s="18">
        <v>0</v>
      </c>
      <c r="E2499" s="35">
        <f t="shared" si="599"/>
        <v>1.14375E-3</v>
      </c>
      <c r="G2499">
        <f t="shared" si="590"/>
        <v>1.14375</v>
      </c>
    </row>
    <row r="2500" spans="1:7" outlineLevel="6">
      <c r="A2500" s="20" t="s">
        <v>2678</v>
      </c>
      <c r="B2500" t="s">
        <v>76</v>
      </c>
      <c r="C2500">
        <v>19</v>
      </c>
      <c r="D2500" s="18">
        <v>0</v>
      </c>
      <c r="E2500" s="35">
        <f t="shared" si="599"/>
        <v>7.2437500000000002E-3</v>
      </c>
      <c r="G2500">
        <f t="shared" si="590"/>
        <v>7.2437500000000004</v>
      </c>
    </row>
    <row r="2501" spans="1:7" outlineLevel="6">
      <c r="A2501" s="20" t="s">
        <v>2679</v>
      </c>
      <c r="B2501" t="s">
        <v>78</v>
      </c>
      <c r="C2501">
        <v>88</v>
      </c>
      <c r="D2501" s="18">
        <v>0</v>
      </c>
      <c r="E2501" s="35">
        <f t="shared" si="599"/>
        <v>3.3550000000000003E-2</v>
      </c>
      <c r="G2501">
        <f t="shared" si="590"/>
        <v>33.550000000000004</v>
      </c>
    </row>
    <row r="2502" spans="1:7" s="30" customFormat="1" outlineLevel="5">
      <c r="A2502" s="29" t="s">
        <v>2680</v>
      </c>
      <c r="B2502" s="30" t="s">
        <v>80</v>
      </c>
      <c r="C2502" s="30">
        <v>90</v>
      </c>
      <c r="D2502" s="31">
        <v>0</v>
      </c>
      <c r="E2502" s="37">
        <v>1.83E-2</v>
      </c>
      <c r="F2502" s="1">
        <f t="shared" ref="F2502" si="600">D2502*E2502</f>
        <v>0</v>
      </c>
      <c r="G2502" s="81">
        <f>SUM(G2503:G2504)</f>
        <v>18.3</v>
      </c>
    </row>
    <row r="2503" spans="1:7" outlineLevel="6">
      <c r="A2503" s="20" t="s">
        <v>2681</v>
      </c>
      <c r="B2503" t="s">
        <v>41</v>
      </c>
      <c r="C2503">
        <v>1</v>
      </c>
      <c r="D2503" s="18">
        <v>0</v>
      </c>
      <c r="E2503" s="35">
        <f>$E$2502*C2503/SUM($C$2503:$C$2504)</f>
        <v>2.0333333333333333E-4</v>
      </c>
      <c r="G2503">
        <f t="shared" ref="G2503:G2566" si="601">E2503*$H$1</f>
        <v>0.20333333333333334</v>
      </c>
    </row>
    <row r="2504" spans="1:7" outlineLevel="6">
      <c r="A2504" s="20" t="s">
        <v>2682</v>
      </c>
      <c r="B2504" t="s">
        <v>83</v>
      </c>
      <c r="C2504">
        <v>89</v>
      </c>
      <c r="D2504" s="18">
        <v>0</v>
      </c>
      <c r="E2504" s="35">
        <f>$E$2502*C2504/SUM($C$2503:$C$2504)</f>
        <v>1.8096666666666667E-2</v>
      </c>
      <c r="G2504">
        <f t="shared" si="601"/>
        <v>18.096666666666668</v>
      </c>
    </row>
    <row r="2505" spans="1:7" s="30" customFormat="1" outlineLevel="5">
      <c r="A2505" s="29" t="s">
        <v>2683</v>
      </c>
      <c r="B2505" s="30" t="s">
        <v>85</v>
      </c>
      <c r="C2505" s="30">
        <v>120</v>
      </c>
      <c r="D2505" s="31">
        <v>0</v>
      </c>
      <c r="E2505" s="37">
        <v>2.4400000000000002E-2</v>
      </c>
      <c r="F2505" s="1">
        <f t="shared" ref="F2505" si="602">D2505*E2505</f>
        <v>0</v>
      </c>
      <c r="G2505" s="81">
        <f>SUM(G2506:G2509)</f>
        <v>24.400000000000002</v>
      </c>
    </row>
    <row r="2506" spans="1:7" outlineLevel="6">
      <c r="A2506" s="20" t="s">
        <v>2684</v>
      </c>
      <c r="B2506" t="s">
        <v>87</v>
      </c>
      <c r="C2506">
        <v>1</v>
      </c>
      <c r="D2506" s="18">
        <v>0</v>
      </c>
      <c r="E2506" s="35">
        <f>$E$2505*C2506/SUM($C$2506:$C$2509)</f>
        <v>2.0000000000000001E-4</v>
      </c>
      <c r="G2506">
        <f t="shared" si="601"/>
        <v>0.2</v>
      </c>
    </row>
    <row r="2507" spans="1:7" outlineLevel="6">
      <c r="A2507" s="20" t="s">
        <v>2685</v>
      </c>
      <c r="B2507" t="s">
        <v>89</v>
      </c>
      <c r="C2507">
        <v>3</v>
      </c>
      <c r="D2507" s="18">
        <v>0</v>
      </c>
      <c r="E2507" s="35">
        <f t="shared" ref="E2507:E2509" si="603">$E$2505*C2507/SUM($C$2506:$C$2509)</f>
        <v>6.0000000000000006E-4</v>
      </c>
      <c r="G2507">
        <f t="shared" si="601"/>
        <v>0.60000000000000009</v>
      </c>
    </row>
    <row r="2508" spans="1:7" outlineLevel="6">
      <c r="A2508" s="20" t="s">
        <v>2686</v>
      </c>
      <c r="B2508" t="s">
        <v>91</v>
      </c>
      <c r="C2508">
        <v>10</v>
      </c>
      <c r="D2508" s="18">
        <v>0</v>
      </c>
      <c r="E2508" s="35">
        <f t="shared" si="603"/>
        <v>2E-3</v>
      </c>
      <c r="G2508">
        <f t="shared" si="601"/>
        <v>2</v>
      </c>
    </row>
    <row r="2509" spans="1:7" outlineLevel="6">
      <c r="A2509" s="20" t="s">
        <v>2687</v>
      </c>
      <c r="B2509" t="s">
        <v>93</v>
      </c>
      <c r="C2509">
        <v>108</v>
      </c>
      <c r="D2509" s="18">
        <v>0</v>
      </c>
      <c r="E2509" s="35">
        <f t="shared" si="603"/>
        <v>2.1600000000000001E-2</v>
      </c>
      <c r="G2509">
        <f t="shared" si="601"/>
        <v>21.6</v>
      </c>
    </row>
    <row r="2510" spans="1:7" s="30" customFormat="1" outlineLevel="5">
      <c r="A2510" s="29" t="s">
        <v>2688</v>
      </c>
      <c r="B2510" s="30" t="s">
        <v>95</v>
      </c>
      <c r="C2510" s="30">
        <v>315</v>
      </c>
      <c r="D2510" s="31">
        <v>0</v>
      </c>
      <c r="E2510" s="37">
        <v>0.2989</v>
      </c>
      <c r="F2510" s="1">
        <f t="shared" ref="F2510" si="604">D2510*E2510</f>
        <v>0</v>
      </c>
      <c r="G2510" s="81">
        <f>SUM(G2511:G2517)</f>
        <v>298.89999999999998</v>
      </c>
    </row>
    <row r="2511" spans="1:7" outlineLevel="6">
      <c r="A2511" s="20" t="s">
        <v>2689</v>
      </c>
      <c r="B2511" t="s">
        <v>97</v>
      </c>
      <c r="C2511">
        <v>3</v>
      </c>
      <c r="D2511" s="18">
        <v>0</v>
      </c>
      <c r="E2511" s="35">
        <f>$E$2510*C2511/SUM($C$2511:$C$2517)</f>
        <v>1.7145315487571702E-3</v>
      </c>
      <c r="G2511">
        <f t="shared" si="601"/>
        <v>1.7145315487571702</v>
      </c>
    </row>
    <row r="2512" spans="1:7" outlineLevel="6">
      <c r="A2512" s="20" t="s">
        <v>2690</v>
      </c>
      <c r="B2512" t="s">
        <v>99</v>
      </c>
      <c r="C2512">
        <v>3</v>
      </c>
      <c r="D2512" s="18">
        <v>0</v>
      </c>
      <c r="E2512" s="35">
        <f t="shared" ref="E2512:E2517" si="605">$E$2510*C2512/SUM($C$2511:$C$2517)</f>
        <v>1.7145315487571702E-3</v>
      </c>
      <c r="G2512">
        <f t="shared" si="601"/>
        <v>1.7145315487571702</v>
      </c>
    </row>
    <row r="2513" spans="1:7" outlineLevel="6">
      <c r="A2513" s="20" t="s">
        <v>2691</v>
      </c>
      <c r="B2513" t="s">
        <v>101</v>
      </c>
      <c r="C2513">
        <v>25</v>
      </c>
      <c r="D2513" s="18">
        <v>0</v>
      </c>
      <c r="E2513" s="35">
        <f t="shared" si="605"/>
        <v>1.4287762906309752E-2</v>
      </c>
      <c r="G2513">
        <f t="shared" si="601"/>
        <v>14.287762906309752</v>
      </c>
    </row>
    <row r="2514" spans="1:7" outlineLevel="6">
      <c r="A2514" s="20" t="s">
        <v>2692</v>
      </c>
      <c r="B2514" t="s">
        <v>103</v>
      </c>
      <c r="C2514">
        <v>100</v>
      </c>
      <c r="D2514" s="18">
        <v>0</v>
      </c>
      <c r="E2514" s="35">
        <f t="shared" si="605"/>
        <v>5.7151051625239008E-2</v>
      </c>
      <c r="G2514">
        <f t="shared" si="601"/>
        <v>57.151051625239006</v>
      </c>
    </row>
    <row r="2515" spans="1:7" outlineLevel="6">
      <c r="A2515" s="20" t="s">
        <v>2693</v>
      </c>
      <c r="B2515" t="s">
        <v>105</v>
      </c>
      <c r="C2515">
        <v>110</v>
      </c>
      <c r="D2515" s="18">
        <v>0</v>
      </c>
      <c r="E2515" s="35">
        <f t="shared" si="605"/>
        <v>6.2866156787762903E-2</v>
      </c>
      <c r="G2515">
        <f t="shared" si="601"/>
        <v>62.866156787762904</v>
      </c>
    </row>
    <row r="2516" spans="1:7" outlineLevel="6">
      <c r="A2516" s="20" t="s">
        <v>2694</v>
      </c>
      <c r="B2516" t="s">
        <v>107</v>
      </c>
      <c r="C2516">
        <v>150</v>
      </c>
      <c r="D2516" s="18">
        <v>0</v>
      </c>
      <c r="E2516" s="35">
        <f t="shared" si="605"/>
        <v>8.5726577437858512E-2</v>
      </c>
      <c r="G2516">
        <f t="shared" si="601"/>
        <v>85.726577437858509</v>
      </c>
    </row>
    <row r="2517" spans="1:7" outlineLevel="6">
      <c r="A2517" s="20" t="s">
        <v>2695</v>
      </c>
      <c r="B2517" t="s">
        <v>109</v>
      </c>
      <c r="C2517">
        <v>132</v>
      </c>
      <c r="D2517" s="18">
        <v>0</v>
      </c>
      <c r="E2517" s="35">
        <f t="shared" si="605"/>
        <v>7.5439388145315492E-2</v>
      </c>
      <c r="G2517">
        <f t="shared" si="601"/>
        <v>75.43938814531549</v>
      </c>
    </row>
    <row r="2518" spans="1:7" s="30" customFormat="1" outlineLevel="5">
      <c r="A2518" s="29" t="s">
        <v>2696</v>
      </c>
      <c r="B2518" s="30" t="s">
        <v>111</v>
      </c>
      <c r="C2518" s="30">
        <v>270</v>
      </c>
      <c r="D2518" s="31">
        <v>0</v>
      </c>
      <c r="E2518" s="37">
        <v>0.1525</v>
      </c>
      <c r="F2518" s="1">
        <f t="shared" ref="F2518" si="606">D2518*E2518</f>
        <v>0</v>
      </c>
      <c r="G2518" s="81">
        <f>SUM(G2519:G2523)</f>
        <v>152.5</v>
      </c>
    </row>
    <row r="2519" spans="1:7" outlineLevel="6">
      <c r="A2519" s="20" t="s">
        <v>2697</v>
      </c>
      <c r="B2519" t="s">
        <v>41</v>
      </c>
      <c r="C2519">
        <v>1</v>
      </c>
      <c r="D2519" s="18">
        <v>0</v>
      </c>
      <c r="E2519" s="35">
        <f>$E$2518*C2519/SUM($C$2519:$C$2523)</f>
        <v>5.1870748299319728E-4</v>
      </c>
      <c r="G2519">
        <f t="shared" si="601"/>
        <v>0.51870748299319724</v>
      </c>
    </row>
    <row r="2520" spans="1:7" outlineLevel="6">
      <c r="A2520" s="20" t="s">
        <v>2698</v>
      </c>
      <c r="B2520" t="s">
        <v>114</v>
      </c>
      <c r="C2520">
        <v>2</v>
      </c>
      <c r="D2520" s="18">
        <v>0</v>
      </c>
      <c r="E2520" s="35">
        <f t="shared" ref="E2520:E2523" si="607">$E$2518*C2520/SUM($C$2519:$C$2523)</f>
        <v>1.0374149659863946E-3</v>
      </c>
      <c r="G2520">
        <f t="shared" si="601"/>
        <v>1.0374149659863945</v>
      </c>
    </row>
    <row r="2521" spans="1:7" outlineLevel="6">
      <c r="A2521" s="20" t="s">
        <v>2699</v>
      </c>
      <c r="B2521" t="s">
        <v>116</v>
      </c>
      <c r="C2521">
        <v>27</v>
      </c>
      <c r="D2521" s="18">
        <v>0</v>
      </c>
      <c r="E2521" s="35">
        <f t="shared" si="607"/>
        <v>1.4005102040816326E-2</v>
      </c>
      <c r="G2521">
        <f t="shared" si="601"/>
        <v>14.005102040816325</v>
      </c>
    </row>
    <row r="2522" spans="1:7" outlineLevel="6">
      <c r="A2522" s="20" t="s">
        <v>2700</v>
      </c>
      <c r="B2522" t="s">
        <v>118</v>
      </c>
      <c r="C2522">
        <v>100</v>
      </c>
      <c r="D2522" s="18">
        <v>0</v>
      </c>
      <c r="E2522" s="35">
        <f t="shared" si="607"/>
        <v>5.187074829931973E-2</v>
      </c>
      <c r="G2522">
        <f t="shared" si="601"/>
        <v>51.870748299319729</v>
      </c>
    </row>
    <row r="2523" spans="1:7" outlineLevel="6">
      <c r="A2523" s="20" t="s">
        <v>2701</v>
      </c>
      <c r="B2523" t="s">
        <v>120</v>
      </c>
      <c r="C2523">
        <v>164</v>
      </c>
      <c r="D2523" s="18">
        <v>0</v>
      </c>
      <c r="E2523" s="35">
        <f t="shared" si="607"/>
        <v>8.5068027210884342E-2</v>
      </c>
      <c r="G2523">
        <f t="shared" si="601"/>
        <v>85.068027210884338</v>
      </c>
    </row>
    <row r="2524" spans="1:7" s="30" customFormat="1" outlineLevel="5">
      <c r="A2524" s="29" t="s">
        <v>2702</v>
      </c>
      <c r="B2524" s="30" t="s">
        <v>122</v>
      </c>
      <c r="C2524" s="30">
        <v>120</v>
      </c>
      <c r="D2524" s="31">
        <v>0</v>
      </c>
      <c r="E2524" s="37">
        <v>0.1159</v>
      </c>
      <c r="F2524" s="1">
        <f t="shared" ref="F2524" si="608">D2524*E2524</f>
        <v>0</v>
      </c>
      <c r="G2524" s="81">
        <f>SUM(G2525:G2530)</f>
        <v>115.90000000000002</v>
      </c>
    </row>
    <row r="2525" spans="1:7" outlineLevel="6">
      <c r="A2525" s="20" t="s">
        <v>2703</v>
      </c>
      <c r="B2525" t="s">
        <v>41</v>
      </c>
      <c r="C2525">
        <v>1</v>
      </c>
      <c r="D2525" s="18">
        <v>0</v>
      </c>
      <c r="E2525" s="35">
        <f>$E$2524*C2525/SUM($C$2525:$C$2530)</f>
        <v>6.699421965317919E-4</v>
      </c>
      <c r="G2525">
        <f t="shared" si="601"/>
        <v>0.66994219653179188</v>
      </c>
    </row>
    <row r="2526" spans="1:7" outlineLevel="6">
      <c r="A2526" s="20" t="s">
        <v>2704</v>
      </c>
      <c r="B2526" t="s">
        <v>125</v>
      </c>
      <c r="C2526">
        <v>3</v>
      </c>
      <c r="D2526" s="18">
        <v>0</v>
      </c>
      <c r="E2526" s="35">
        <f t="shared" ref="E2526:E2530" si="609">$E$2524*C2526/SUM($C$2525:$C$2530)</f>
        <v>2.0098265895953757E-3</v>
      </c>
      <c r="G2526">
        <f t="shared" si="601"/>
        <v>2.0098265895953755</v>
      </c>
    </row>
    <row r="2527" spans="1:7" outlineLevel="6">
      <c r="A2527" s="20" t="s">
        <v>2705</v>
      </c>
      <c r="B2527" t="s">
        <v>127</v>
      </c>
      <c r="C2527">
        <v>2</v>
      </c>
      <c r="D2527" s="18">
        <v>0</v>
      </c>
      <c r="E2527" s="35">
        <f t="shared" si="609"/>
        <v>1.3398843930635838E-3</v>
      </c>
      <c r="G2527">
        <f t="shared" si="601"/>
        <v>1.3398843930635838</v>
      </c>
    </row>
    <row r="2528" spans="1:7" outlineLevel="6">
      <c r="A2528" s="20" t="s">
        <v>2706</v>
      </c>
      <c r="B2528" t="s">
        <v>129</v>
      </c>
      <c r="C2528">
        <v>30</v>
      </c>
      <c r="D2528" s="18">
        <v>0</v>
      </c>
      <c r="E2528" s="35">
        <f t="shared" si="609"/>
        <v>2.009826589595376E-2</v>
      </c>
      <c r="G2528">
        <f t="shared" si="601"/>
        <v>20.098265895953759</v>
      </c>
    </row>
    <row r="2529" spans="1:7" outlineLevel="6">
      <c r="A2529" s="20" t="s">
        <v>2707</v>
      </c>
      <c r="B2529" t="s">
        <v>131</v>
      </c>
      <c r="C2529">
        <v>27</v>
      </c>
      <c r="D2529" s="18">
        <v>0</v>
      </c>
      <c r="E2529" s="35">
        <f t="shared" si="609"/>
        <v>1.8088439306358381E-2</v>
      </c>
      <c r="G2529">
        <f t="shared" si="601"/>
        <v>18.088439306358381</v>
      </c>
    </row>
    <row r="2530" spans="1:7" outlineLevel="6">
      <c r="A2530" s="20" t="s">
        <v>2708</v>
      </c>
      <c r="B2530" t="s">
        <v>133</v>
      </c>
      <c r="C2530">
        <v>110</v>
      </c>
      <c r="D2530" s="18">
        <v>0</v>
      </c>
      <c r="E2530" s="35">
        <f t="shared" si="609"/>
        <v>7.3693641618497119E-2</v>
      </c>
      <c r="G2530">
        <f t="shared" si="601"/>
        <v>73.693641618497125</v>
      </c>
    </row>
    <row r="2531" spans="1:7" s="30" customFormat="1" outlineLevel="5">
      <c r="A2531" s="29" t="s">
        <v>2709</v>
      </c>
      <c r="B2531" s="30" t="s">
        <v>135</v>
      </c>
      <c r="C2531" s="30">
        <v>105</v>
      </c>
      <c r="D2531" s="31">
        <v>0</v>
      </c>
      <c r="E2531" s="37">
        <v>1.83E-2</v>
      </c>
      <c r="F2531" s="1">
        <f t="shared" ref="F2531" si="610">D2531*E2531</f>
        <v>0</v>
      </c>
      <c r="G2531" s="81">
        <f>SUM(G2532:G2536)</f>
        <v>18.3</v>
      </c>
    </row>
    <row r="2532" spans="1:7" outlineLevel="6">
      <c r="A2532" s="20" t="s">
        <v>2710</v>
      </c>
      <c r="B2532" t="s">
        <v>137</v>
      </c>
      <c r="C2532">
        <v>1</v>
      </c>
      <c r="D2532" s="18">
        <v>0</v>
      </c>
      <c r="E2532" s="35">
        <f>$E$2531*C2532/SUM($C$2532:$C$2536)</f>
        <v>1.3656716417910448E-4</v>
      </c>
      <c r="G2532">
        <f t="shared" si="601"/>
        <v>0.13656716417910447</v>
      </c>
    </row>
    <row r="2533" spans="1:7" outlineLevel="6">
      <c r="A2533" s="20" t="s">
        <v>2711</v>
      </c>
      <c r="B2533" t="s">
        <v>125</v>
      </c>
      <c r="C2533">
        <v>1</v>
      </c>
      <c r="D2533" s="18">
        <v>0</v>
      </c>
      <c r="E2533" s="35">
        <f t="shared" ref="E2533:E2536" si="611">$E$2531*C2533/SUM($C$2532:$C$2536)</f>
        <v>1.3656716417910448E-4</v>
      </c>
      <c r="G2533">
        <f t="shared" si="601"/>
        <v>0.13656716417910447</v>
      </c>
    </row>
    <row r="2534" spans="1:7" outlineLevel="6">
      <c r="A2534" s="20" t="s">
        <v>2712</v>
      </c>
      <c r="B2534" t="s">
        <v>140</v>
      </c>
      <c r="C2534">
        <v>5</v>
      </c>
      <c r="D2534" s="18">
        <v>0</v>
      </c>
      <c r="E2534" s="35">
        <f t="shared" si="611"/>
        <v>6.8283582089552237E-4</v>
      </c>
      <c r="G2534">
        <f t="shared" si="601"/>
        <v>0.68283582089552242</v>
      </c>
    </row>
    <row r="2535" spans="1:7" outlineLevel="6">
      <c r="A2535" s="20" t="s">
        <v>2713</v>
      </c>
      <c r="B2535" t="s">
        <v>142</v>
      </c>
      <c r="C2535">
        <v>30</v>
      </c>
      <c r="D2535" s="18">
        <v>0</v>
      </c>
      <c r="E2535" s="35">
        <f t="shared" si="611"/>
        <v>4.0970149253731344E-3</v>
      </c>
      <c r="G2535">
        <f t="shared" si="601"/>
        <v>4.0970149253731343</v>
      </c>
    </row>
    <row r="2536" spans="1:7" outlineLevel="6">
      <c r="A2536" s="20" t="s">
        <v>2714</v>
      </c>
      <c r="B2536" t="s">
        <v>144</v>
      </c>
      <c r="C2536">
        <v>97</v>
      </c>
      <c r="D2536" s="18">
        <v>0</v>
      </c>
      <c r="E2536" s="35">
        <f t="shared" si="611"/>
        <v>1.3247014925373135E-2</v>
      </c>
      <c r="G2536">
        <f t="shared" si="601"/>
        <v>13.247014925373135</v>
      </c>
    </row>
    <row r="2537" spans="1:7" s="30" customFormat="1" outlineLevel="5">
      <c r="A2537" s="29" t="s">
        <v>2715</v>
      </c>
      <c r="B2537" s="30" t="s">
        <v>146</v>
      </c>
      <c r="C2537" s="30">
        <v>105</v>
      </c>
      <c r="D2537" s="31">
        <v>0</v>
      </c>
      <c r="E2537" s="37">
        <v>3.0499999999999999E-2</v>
      </c>
      <c r="F2537" s="1">
        <f t="shared" ref="F2537" si="612">D2537*E2537</f>
        <v>0</v>
      </c>
      <c r="G2537" s="81">
        <f>SUM(G2538:G2541)</f>
        <v>30.499999999999996</v>
      </c>
    </row>
    <row r="2538" spans="1:7" outlineLevel="6">
      <c r="A2538" s="20" t="s">
        <v>2716</v>
      </c>
      <c r="B2538" t="s">
        <v>137</v>
      </c>
      <c r="C2538">
        <v>1</v>
      </c>
      <c r="D2538" s="18">
        <v>0</v>
      </c>
      <c r="E2538" s="35">
        <f>$E$2537*C2538/SUM($C$2538:$C$2541)</f>
        <v>2.6991150442477876E-4</v>
      </c>
      <c r="G2538">
        <f t="shared" si="601"/>
        <v>0.26991150442477874</v>
      </c>
    </row>
    <row r="2539" spans="1:7" outlineLevel="6">
      <c r="A2539" s="20" t="s">
        <v>2717</v>
      </c>
      <c r="B2539" t="s">
        <v>125</v>
      </c>
      <c r="C2539">
        <v>2</v>
      </c>
      <c r="D2539" s="18">
        <v>0</v>
      </c>
      <c r="E2539" s="35">
        <f t="shared" ref="E2539:E2541" si="613">$E$2537*C2539/SUM($C$2538:$C$2541)</f>
        <v>5.3982300884955752E-4</v>
      </c>
      <c r="G2539">
        <f t="shared" si="601"/>
        <v>0.53982300884955747</v>
      </c>
    </row>
    <row r="2540" spans="1:7" outlineLevel="6">
      <c r="A2540" s="20" t="s">
        <v>2718</v>
      </c>
      <c r="B2540" t="s">
        <v>101</v>
      </c>
      <c r="C2540">
        <v>10</v>
      </c>
      <c r="D2540" s="18">
        <v>0</v>
      </c>
      <c r="E2540" s="35">
        <f t="shared" si="613"/>
        <v>2.6991150442477875E-3</v>
      </c>
      <c r="G2540">
        <f t="shared" si="601"/>
        <v>2.6991150442477876</v>
      </c>
    </row>
    <row r="2541" spans="1:7" outlineLevel="6">
      <c r="A2541" s="20" t="s">
        <v>2719</v>
      </c>
      <c r="B2541" t="s">
        <v>151</v>
      </c>
      <c r="C2541">
        <v>100</v>
      </c>
      <c r="D2541" s="18">
        <v>0</v>
      </c>
      <c r="E2541" s="35">
        <f t="shared" si="613"/>
        <v>2.6991150442477876E-2</v>
      </c>
      <c r="G2541">
        <f t="shared" si="601"/>
        <v>26.991150442477874</v>
      </c>
    </row>
    <row r="2542" spans="1:7" s="30" customFormat="1" outlineLevel="5">
      <c r="A2542" s="29" t="s">
        <v>2720</v>
      </c>
      <c r="B2542" s="30" t="s">
        <v>153</v>
      </c>
      <c r="C2542" s="30">
        <v>105</v>
      </c>
      <c r="D2542" s="31">
        <v>0</v>
      </c>
      <c r="E2542" s="37">
        <v>0.1037</v>
      </c>
      <c r="F2542" s="1">
        <f t="shared" ref="F2542" si="614">D2542*E2542</f>
        <v>0</v>
      </c>
      <c r="G2542" s="81">
        <f>SUM(G2543:G2546)</f>
        <v>103.69999999999999</v>
      </c>
    </row>
    <row r="2543" spans="1:7" outlineLevel="6">
      <c r="A2543" s="20" t="s">
        <v>2721</v>
      </c>
      <c r="B2543" t="s">
        <v>137</v>
      </c>
      <c r="C2543">
        <v>1</v>
      </c>
      <c r="D2543" s="18">
        <v>0</v>
      </c>
      <c r="E2543" s="35">
        <f>$E$2542*C2543/SUM($C$2543:$C$2546)</f>
        <v>9.1769911504424779E-4</v>
      </c>
      <c r="G2543">
        <f t="shared" si="601"/>
        <v>0.91769911504424784</v>
      </c>
    </row>
    <row r="2544" spans="1:7" outlineLevel="6">
      <c r="A2544" s="20" t="s">
        <v>2722</v>
      </c>
      <c r="B2544" t="s">
        <v>125</v>
      </c>
      <c r="C2544">
        <v>2</v>
      </c>
      <c r="D2544" s="18">
        <v>0</v>
      </c>
      <c r="E2544" s="35">
        <f t="shared" ref="E2544:E2546" si="615">$E$2542*C2544/SUM($C$2543:$C$2546)</f>
        <v>1.8353982300884956E-3</v>
      </c>
      <c r="G2544">
        <f t="shared" si="601"/>
        <v>1.8353982300884957</v>
      </c>
    </row>
    <row r="2545" spans="1:7" outlineLevel="6">
      <c r="A2545" s="20" t="s">
        <v>2723</v>
      </c>
      <c r="B2545" t="s">
        <v>157</v>
      </c>
      <c r="C2545">
        <v>10</v>
      </c>
      <c r="D2545" s="18">
        <v>0</v>
      </c>
      <c r="E2545" s="35">
        <f t="shared" si="615"/>
        <v>9.1769911504424768E-3</v>
      </c>
      <c r="G2545">
        <f t="shared" si="601"/>
        <v>9.1769911504424773</v>
      </c>
    </row>
    <row r="2546" spans="1:7" outlineLevel="6">
      <c r="A2546" s="20" t="s">
        <v>2724</v>
      </c>
      <c r="B2546" t="s">
        <v>151</v>
      </c>
      <c r="C2546">
        <v>100</v>
      </c>
      <c r="D2546" s="18">
        <v>0</v>
      </c>
      <c r="E2546" s="35">
        <f t="shared" si="615"/>
        <v>9.1769911504424775E-2</v>
      </c>
      <c r="G2546">
        <f t="shared" si="601"/>
        <v>91.769911504424769</v>
      </c>
    </row>
    <row r="2547" spans="1:7" s="30" customFormat="1" outlineLevel="5">
      <c r="A2547" s="29" t="s">
        <v>2725</v>
      </c>
      <c r="B2547" s="30" t="s">
        <v>160</v>
      </c>
      <c r="C2547" s="30">
        <v>90</v>
      </c>
      <c r="D2547" s="31">
        <v>0</v>
      </c>
      <c r="E2547" s="37">
        <v>9.7600000000000006E-2</v>
      </c>
      <c r="F2547" s="1">
        <f t="shared" ref="F2547" si="616">D2547*E2547</f>
        <v>0</v>
      </c>
      <c r="G2547" s="81">
        <f>SUM(G2548:G2551)</f>
        <v>97.600000000000009</v>
      </c>
    </row>
    <row r="2548" spans="1:7" outlineLevel="6">
      <c r="A2548" s="20" t="s">
        <v>2726</v>
      </c>
      <c r="B2548" t="s">
        <v>137</v>
      </c>
      <c r="C2548">
        <v>1</v>
      </c>
      <c r="D2548" s="18">
        <v>0</v>
      </c>
      <c r="E2548" s="35">
        <f>$E$2547*C2548/SUM($C$2548:$C$2551)</f>
        <v>9.9591836734693883E-4</v>
      </c>
      <c r="G2548">
        <f t="shared" si="601"/>
        <v>0.99591836734693884</v>
      </c>
    </row>
    <row r="2549" spans="1:7" outlineLevel="6">
      <c r="A2549" s="20" t="s">
        <v>2727</v>
      </c>
      <c r="B2549" t="s">
        <v>125</v>
      </c>
      <c r="C2549">
        <v>2</v>
      </c>
      <c r="D2549" s="18">
        <v>0</v>
      </c>
      <c r="E2549" s="35">
        <f t="shared" ref="E2549:E2551" si="617">$E$2547*C2549/SUM($C$2548:$C$2551)</f>
        <v>1.9918367346938777E-3</v>
      </c>
      <c r="G2549">
        <f t="shared" si="601"/>
        <v>1.9918367346938777</v>
      </c>
    </row>
    <row r="2550" spans="1:7" outlineLevel="6">
      <c r="A2550" s="20" t="s">
        <v>2728</v>
      </c>
      <c r="B2550" t="s">
        <v>157</v>
      </c>
      <c r="C2550">
        <v>10</v>
      </c>
      <c r="D2550" s="18">
        <v>0</v>
      </c>
      <c r="E2550" s="35">
        <f t="shared" si="617"/>
        <v>9.9591836734693878E-3</v>
      </c>
      <c r="G2550">
        <f t="shared" si="601"/>
        <v>9.9591836734693882</v>
      </c>
    </row>
    <row r="2551" spans="1:7" outlineLevel="6">
      <c r="A2551" s="20" t="s">
        <v>2729</v>
      </c>
      <c r="B2551" t="s">
        <v>151</v>
      </c>
      <c r="C2551">
        <v>85</v>
      </c>
      <c r="D2551" s="18">
        <v>0</v>
      </c>
      <c r="E2551" s="35">
        <f t="shared" si="617"/>
        <v>8.4653061224489803E-2</v>
      </c>
      <c r="G2551">
        <f t="shared" si="601"/>
        <v>84.653061224489804</v>
      </c>
    </row>
    <row r="2552" spans="1:7" s="30" customFormat="1" outlineLevel="5">
      <c r="A2552" s="29" t="s">
        <v>2730</v>
      </c>
      <c r="B2552" s="30" t="s">
        <v>166</v>
      </c>
      <c r="C2552" s="30">
        <v>135</v>
      </c>
      <c r="D2552" s="31">
        <v>0</v>
      </c>
      <c r="E2552" s="37">
        <v>4.8800000000000003E-2</v>
      </c>
      <c r="F2552" s="1">
        <f t="shared" ref="F2552" si="618">D2552*E2552</f>
        <v>0</v>
      </c>
      <c r="G2552" s="81">
        <f>SUM(G2553:G2557)</f>
        <v>48.800000000000004</v>
      </c>
    </row>
    <row r="2553" spans="1:7" outlineLevel="6">
      <c r="A2553" s="20" t="s">
        <v>2731</v>
      </c>
      <c r="B2553" t="s">
        <v>137</v>
      </c>
      <c r="C2553">
        <v>1</v>
      </c>
      <c r="D2553" s="18">
        <v>0</v>
      </c>
      <c r="E2553" s="35">
        <f>$E$2552*C2553/SUM($C$2553:$C$2557)</f>
        <v>2.5025641025641025E-4</v>
      </c>
      <c r="G2553">
        <f t="shared" si="601"/>
        <v>0.25025641025641027</v>
      </c>
    </row>
    <row r="2554" spans="1:7" outlineLevel="6">
      <c r="A2554" s="20" t="s">
        <v>2732</v>
      </c>
      <c r="B2554" t="s">
        <v>125</v>
      </c>
      <c r="C2554">
        <v>2</v>
      </c>
      <c r="D2554" s="18">
        <v>0</v>
      </c>
      <c r="E2554" s="35">
        <f t="shared" ref="E2554:E2557" si="619">$E$2552*C2554/SUM($C$2553:$C$2557)</f>
        <v>5.005128205128205E-4</v>
      </c>
      <c r="G2554">
        <f t="shared" si="601"/>
        <v>0.50051282051282053</v>
      </c>
    </row>
    <row r="2555" spans="1:7" outlineLevel="6">
      <c r="A2555" s="20" t="s">
        <v>2733</v>
      </c>
      <c r="B2555" t="s">
        <v>157</v>
      </c>
      <c r="C2555">
        <v>7</v>
      </c>
      <c r="D2555" s="18">
        <v>0</v>
      </c>
      <c r="E2555" s="35">
        <f t="shared" si="619"/>
        <v>1.7517948717948718E-3</v>
      </c>
      <c r="G2555">
        <f t="shared" si="601"/>
        <v>1.7517948717948719</v>
      </c>
    </row>
    <row r="2556" spans="1:7" outlineLevel="6">
      <c r="A2556" s="20" t="s">
        <v>2734</v>
      </c>
      <c r="B2556" t="s">
        <v>171</v>
      </c>
      <c r="C2556">
        <v>60</v>
      </c>
      <c r="D2556" s="18">
        <v>0</v>
      </c>
      <c r="E2556" s="35">
        <f t="shared" si="619"/>
        <v>1.5015384615384618E-2</v>
      </c>
      <c r="G2556">
        <f t="shared" si="601"/>
        <v>15.015384615384617</v>
      </c>
    </row>
    <row r="2557" spans="1:7" outlineLevel="6">
      <c r="A2557" s="20" t="s">
        <v>2735</v>
      </c>
      <c r="B2557" t="s">
        <v>173</v>
      </c>
      <c r="C2557">
        <v>125</v>
      </c>
      <c r="D2557" s="18">
        <v>0</v>
      </c>
      <c r="E2557" s="35">
        <f t="shared" si="619"/>
        <v>3.1282051282051283E-2</v>
      </c>
      <c r="G2557">
        <f t="shared" si="601"/>
        <v>31.282051282051285</v>
      </c>
    </row>
    <row r="2558" spans="1:7" s="30" customFormat="1" outlineLevel="5">
      <c r="A2558" s="29" t="s">
        <v>2736</v>
      </c>
      <c r="B2558" s="30" t="s">
        <v>175</v>
      </c>
      <c r="C2558" s="30">
        <v>135</v>
      </c>
      <c r="D2558" s="31">
        <v>0</v>
      </c>
      <c r="E2558" s="37">
        <v>6.0999999999999999E-2</v>
      </c>
      <c r="F2558" s="1">
        <f t="shared" ref="F2558" si="620">D2558*E2558</f>
        <v>0</v>
      </c>
      <c r="G2558" s="81">
        <f>SUM(G2559:G2562)</f>
        <v>61</v>
      </c>
    </row>
    <row r="2559" spans="1:7" outlineLevel="6">
      <c r="A2559" s="20" t="s">
        <v>2737</v>
      </c>
      <c r="B2559" t="s">
        <v>137</v>
      </c>
      <c r="C2559">
        <v>1</v>
      </c>
      <c r="D2559" s="18">
        <v>0</v>
      </c>
      <c r="E2559" s="35">
        <f>$E$2558*C2559/SUM($C$2559:$C$2562)</f>
        <v>4.2657342657342656E-4</v>
      </c>
      <c r="G2559">
        <f t="shared" si="601"/>
        <v>0.42657342657342656</v>
      </c>
    </row>
    <row r="2560" spans="1:7" outlineLevel="6">
      <c r="A2560" s="20" t="s">
        <v>2738</v>
      </c>
      <c r="B2560" t="s">
        <v>125</v>
      </c>
      <c r="C2560">
        <v>2</v>
      </c>
      <c r="D2560" s="18">
        <v>0</v>
      </c>
      <c r="E2560" s="35">
        <f t="shared" ref="E2560:E2562" si="621">$E$2558*C2560/SUM($C$2559:$C$2562)</f>
        <v>8.5314685314685312E-4</v>
      </c>
      <c r="G2560">
        <f t="shared" si="601"/>
        <v>0.85314685314685312</v>
      </c>
    </row>
    <row r="2561" spans="1:7" outlineLevel="6">
      <c r="A2561" s="20" t="s">
        <v>2739</v>
      </c>
      <c r="B2561" t="s">
        <v>157</v>
      </c>
      <c r="C2561">
        <v>10</v>
      </c>
      <c r="D2561" s="18">
        <v>0</v>
      </c>
      <c r="E2561" s="35">
        <f t="shared" si="621"/>
        <v>4.2657342657342655E-3</v>
      </c>
      <c r="G2561">
        <f t="shared" si="601"/>
        <v>4.2657342657342658</v>
      </c>
    </row>
    <row r="2562" spans="1:7" outlineLevel="6">
      <c r="A2562" s="20" t="s">
        <v>2740</v>
      </c>
      <c r="B2562" t="s">
        <v>151</v>
      </c>
      <c r="C2562">
        <v>130</v>
      </c>
      <c r="D2562" s="18">
        <v>0</v>
      </c>
      <c r="E2562" s="35">
        <f t="shared" si="621"/>
        <v>5.5454545454545451E-2</v>
      </c>
      <c r="G2562">
        <f t="shared" si="601"/>
        <v>55.454545454545453</v>
      </c>
    </row>
    <row r="2563" spans="1:7" s="30" customFormat="1" outlineLevel="5">
      <c r="A2563" s="29" t="s">
        <v>2741</v>
      </c>
      <c r="B2563" s="30" t="s">
        <v>181</v>
      </c>
      <c r="C2563" s="30">
        <v>135</v>
      </c>
      <c r="D2563" s="31">
        <v>0</v>
      </c>
      <c r="E2563" s="37">
        <v>6.1000000000000004E-3</v>
      </c>
      <c r="F2563" s="1">
        <f t="shared" ref="F2563" si="622">D2563*E2563</f>
        <v>0</v>
      </c>
      <c r="G2563" s="81">
        <f>SUM(G2564:G2567)</f>
        <v>6.1000000000000005</v>
      </c>
    </row>
    <row r="2564" spans="1:7" outlineLevel="6">
      <c r="A2564" s="20" t="s">
        <v>2742</v>
      </c>
      <c r="B2564" t="s">
        <v>137</v>
      </c>
      <c r="C2564">
        <v>1</v>
      </c>
      <c r="D2564" s="18">
        <v>0</v>
      </c>
      <c r="E2564" s="35">
        <f>$E$2563*C2564/SUM($C$2564:$C$2567)</f>
        <v>4.452554744525548E-5</v>
      </c>
      <c r="G2564">
        <f t="shared" si="601"/>
        <v>4.4525547445255484E-2</v>
      </c>
    </row>
    <row r="2565" spans="1:7" outlineLevel="6">
      <c r="A2565" s="20" t="s">
        <v>2743</v>
      </c>
      <c r="B2565" t="s">
        <v>125</v>
      </c>
      <c r="C2565">
        <v>2</v>
      </c>
      <c r="D2565" s="18">
        <v>0</v>
      </c>
      <c r="E2565" s="35">
        <f t="shared" ref="E2565:E2567" si="623">$E$2563*C2565/SUM($C$2564:$C$2567)</f>
        <v>8.9051094890510961E-5</v>
      </c>
      <c r="G2565">
        <f t="shared" si="601"/>
        <v>8.9051094890510968E-2</v>
      </c>
    </row>
    <row r="2566" spans="1:7" outlineLevel="6">
      <c r="A2566" s="20" t="s">
        <v>2744</v>
      </c>
      <c r="B2566" t="s">
        <v>157</v>
      </c>
      <c r="C2566">
        <v>5</v>
      </c>
      <c r="D2566" s="18">
        <v>0</v>
      </c>
      <c r="E2566" s="35">
        <f t="shared" si="623"/>
        <v>2.226277372262774E-4</v>
      </c>
      <c r="G2566">
        <f t="shared" si="601"/>
        <v>0.22262773722627741</v>
      </c>
    </row>
    <row r="2567" spans="1:7" outlineLevel="6">
      <c r="A2567" s="20" t="s">
        <v>2745</v>
      </c>
      <c r="B2567" t="s">
        <v>151</v>
      </c>
      <c r="C2567">
        <v>129</v>
      </c>
      <c r="D2567" s="18">
        <v>0</v>
      </c>
      <c r="E2567" s="35">
        <f t="shared" si="623"/>
        <v>5.7437956204379565E-3</v>
      </c>
      <c r="G2567">
        <f t="shared" ref="G2567:G2606" si="624">E2567*$H$1</f>
        <v>5.7437956204379566</v>
      </c>
    </row>
    <row r="2568" spans="1:7" s="30" customFormat="1" outlineLevel="5">
      <c r="A2568" s="29" t="s">
        <v>2746</v>
      </c>
      <c r="B2568" s="30" t="s">
        <v>187</v>
      </c>
      <c r="C2568" s="30">
        <v>120</v>
      </c>
      <c r="D2568" s="31">
        <v>0</v>
      </c>
      <c r="E2568" s="37">
        <v>5.4899999999999997E-2</v>
      </c>
      <c r="F2568" s="1">
        <f t="shared" ref="F2568" si="625">D2568*E2568</f>
        <v>0</v>
      </c>
      <c r="G2568" s="81">
        <f>SUM(G2569:G2572)</f>
        <v>54.9</v>
      </c>
    </row>
    <row r="2569" spans="1:7" outlineLevel="6">
      <c r="A2569" s="20" t="s">
        <v>2747</v>
      </c>
      <c r="B2569" t="s">
        <v>137</v>
      </c>
      <c r="C2569">
        <v>1</v>
      </c>
      <c r="D2569" s="18">
        <v>0</v>
      </c>
      <c r="E2569" s="35">
        <f>$E$2568*C2569/SUM($C$2569:$C$2572)</f>
        <v>4.4999999999999999E-4</v>
      </c>
      <c r="G2569">
        <f t="shared" si="624"/>
        <v>0.45</v>
      </c>
    </row>
    <row r="2570" spans="1:7" outlineLevel="6">
      <c r="A2570" s="20" t="s">
        <v>2748</v>
      </c>
      <c r="B2570" t="s">
        <v>125</v>
      </c>
      <c r="C2570">
        <v>2</v>
      </c>
      <c r="D2570" s="18">
        <v>0</v>
      </c>
      <c r="E2570" s="35">
        <f t="shared" ref="E2570:E2572" si="626">$E$2568*C2570/SUM($C$2569:$C$2572)</f>
        <v>8.9999999999999998E-4</v>
      </c>
      <c r="G2570">
        <f t="shared" si="624"/>
        <v>0.9</v>
      </c>
    </row>
    <row r="2571" spans="1:7" outlineLevel="6">
      <c r="A2571" s="20" t="s">
        <v>2749</v>
      </c>
      <c r="B2571" t="s">
        <v>157</v>
      </c>
      <c r="C2571">
        <v>5</v>
      </c>
      <c r="D2571" s="18">
        <v>0</v>
      </c>
      <c r="E2571" s="35">
        <f t="shared" si="626"/>
        <v>2.2499999999999998E-3</v>
      </c>
      <c r="G2571">
        <f t="shared" si="624"/>
        <v>2.25</v>
      </c>
    </row>
    <row r="2572" spans="1:7" outlineLevel="6">
      <c r="A2572" s="20" t="s">
        <v>2750</v>
      </c>
      <c r="B2572" t="s">
        <v>151</v>
      </c>
      <c r="C2572">
        <v>114</v>
      </c>
      <c r="D2572" s="18">
        <v>0</v>
      </c>
      <c r="E2572" s="35">
        <f t="shared" si="626"/>
        <v>5.1299999999999998E-2</v>
      </c>
      <c r="G2572">
        <f t="shared" si="624"/>
        <v>51.3</v>
      </c>
    </row>
    <row r="2573" spans="1:7" s="30" customFormat="1" outlineLevel="5">
      <c r="A2573" s="29" t="s">
        <v>2751</v>
      </c>
      <c r="B2573" s="30" t="s">
        <v>193</v>
      </c>
      <c r="C2573" s="30">
        <v>120</v>
      </c>
      <c r="D2573" s="31">
        <v>0</v>
      </c>
      <c r="E2573" s="37">
        <v>3.0499999999999999E-2</v>
      </c>
      <c r="F2573" s="1">
        <f t="shared" ref="F2573" si="627">D2573*E2573</f>
        <v>0</v>
      </c>
      <c r="G2573" s="81">
        <f>SUM(G2574:G2578)</f>
        <v>30.499999999999996</v>
      </c>
    </row>
    <row r="2574" spans="1:7" outlineLevel="6">
      <c r="A2574" s="20" t="s">
        <v>2752</v>
      </c>
      <c r="B2574" t="s">
        <v>137</v>
      </c>
      <c r="C2574">
        <v>1</v>
      </c>
      <c r="D2574" s="18">
        <v>0</v>
      </c>
      <c r="E2574" s="35">
        <f>$E$2573*C2574/SUM($C$2574:$C$2578)</f>
        <v>2.2426470588235293E-4</v>
      </c>
      <c r="G2574">
        <f t="shared" si="624"/>
        <v>0.22426470588235292</v>
      </c>
    </row>
    <row r="2575" spans="1:7" outlineLevel="6">
      <c r="A2575" s="20" t="s">
        <v>2753</v>
      </c>
      <c r="B2575" t="s">
        <v>125</v>
      </c>
      <c r="C2575">
        <v>2</v>
      </c>
      <c r="D2575" s="18">
        <v>0</v>
      </c>
      <c r="E2575" s="35">
        <f t="shared" ref="E2575:E2578" si="628">$E$2573*C2575/SUM($C$2574:$C$2578)</f>
        <v>4.4852941176470586E-4</v>
      </c>
      <c r="G2575">
        <f t="shared" si="624"/>
        <v>0.44852941176470584</v>
      </c>
    </row>
    <row r="2576" spans="1:7" outlineLevel="6">
      <c r="A2576" s="20" t="s">
        <v>2754</v>
      </c>
      <c r="B2576" t="s">
        <v>197</v>
      </c>
      <c r="C2576">
        <v>5</v>
      </c>
      <c r="D2576" s="18">
        <v>0</v>
      </c>
      <c r="E2576" s="35">
        <f t="shared" si="628"/>
        <v>1.1213235294117647E-3</v>
      </c>
      <c r="G2576">
        <f t="shared" si="624"/>
        <v>1.1213235294117647</v>
      </c>
    </row>
    <row r="2577" spans="1:7" outlineLevel="6">
      <c r="A2577" s="20" t="s">
        <v>2755</v>
      </c>
      <c r="B2577" t="s">
        <v>199</v>
      </c>
      <c r="C2577">
        <v>12</v>
      </c>
      <c r="D2577" s="18">
        <v>0</v>
      </c>
      <c r="E2577" s="35">
        <f t="shared" si="628"/>
        <v>2.691176470588235E-3</v>
      </c>
      <c r="G2577">
        <f t="shared" si="624"/>
        <v>2.6911764705882351</v>
      </c>
    </row>
    <row r="2578" spans="1:7" outlineLevel="6">
      <c r="A2578" s="20" t="s">
        <v>2756</v>
      </c>
      <c r="B2578" t="s">
        <v>201</v>
      </c>
      <c r="C2578">
        <v>116</v>
      </c>
      <c r="D2578" s="18">
        <v>0</v>
      </c>
      <c r="E2578" s="35">
        <f t="shared" si="628"/>
        <v>2.601470588235294E-2</v>
      </c>
      <c r="G2578">
        <f t="shared" si="624"/>
        <v>26.014705882352938</v>
      </c>
    </row>
    <row r="2579" spans="1:7" s="30" customFormat="1" outlineLevel="5">
      <c r="A2579" s="29" t="s">
        <v>2757</v>
      </c>
      <c r="B2579" s="30" t="s">
        <v>203</v>
      </c>
      <c r="C2579" s="30">
        <v>75</v>
      </c>
      <c r="D2579" s="31">
        <v>0</v>
      </c>
      <c r="E2579" s="37">
        <v>1.83E-2</v>
      </c>
      <c r="F2579" s="1">
        <f t="shared" ref="F2579" si="629">D2579*E2579</f>
        <v>0</v>
      </c>
      <c r="G2579" s="81">
        <f>SUM(G2580:G2583)</f>
        <v>18.299999999999997</v>
      </c>
    </row>
    <row r="2580" spans="1:7" outlineLevel="6">
      <c r="A2580" s="20" t="s">
        <v>2758</v>
      </c>
      <c r="B2580" t="s">
        <v>41</v>
      </c>
      <c r="C2580">
        <v>1</v>
      </c>
      <c r="D2580" s="18">
        <v>0</v>
      </c>
      <c r="E2580" s="35">
        <f>$E$2579*C2580/SUM($C$2580:$C$2583)</f>
        <v>2.4399999999999999E-4</v>
      </c>
      <c r="G2580">
        <f t="shared" si="624"/>
        <v>0.24399999999999999</v>
      </c>
    </row>
    <row r="2581" spans="1:7" outlineLevel="6">
      <c r="A2581" s="20" t="s">
        <v>2759</v>
      </c>
      <c r="B2581" t="s">
        <v>157</v>
      </c>
      <c r="C2581">
        <v>3</v>
      </c>
      <c r="D2581" s="18">
        <v>0</v>
      </c>
      <c r="E2581" s="35">
        <f t="shared" ref="E2581:E2583" si="630">$E$2579*C2581/SUM($C$2580:$C$2583)</f>
        <v>7.3200000000000001E-4</v>
      </c>
      <c r="G2581">
        <f t="shared" si="624"/>
        <v>0.73199999999999998</v>
      </c>
    </row>
    <row r="2582" spans="1:7" outlineLevel="6">
      <c r="A2582" s="20" t="s">
        <v>2760</v>
      </c>
      <c r="B2582" t="s">
        <v>125</v>
      </c>
      <c r="C2582">
        <v>1</v>
      </c>
      <c r="D2582" s="18">
        <v>0</v>
      </c>
      <c r="E2582" s="35">
        <f t="shared" si="630"/>
        <v>2.4399999999999999E-4</v>
      </c>
      <c r="G2582">
        <f t="shared" si="624"/>
        <v>0.24399999999999999</v>
      </c>
    </row>
    <row r="2583" spans="1:7" outlineLevel="6">
      <c r="A2583" s="20" t="s">
        <v>2761</v>
      </c>
      <c r="B2583" t="s">
        <v>151</v>
      </c>
      <c r="C2583">
        <v>70</v>
      </c>
      <c r="D2583" s="18">
        <v>0</v>
      </c>
      <c r="E2583" s="35">
        <f t="shared" si="630"/>
        <v>1.7079999999999998E-2</v>
      </c>
      <c r="G2583">
        <f t="shared" si="624"/>
        <v>17.079999999999998</v>
      </c>
    </row>
    <row r="2584" spans="1:7" s="28" customFormat="1" ht="20.25" outlineLevel="4">
      <c r="A2584" s="67" t="s">
        <v>2762</v>
      </c>
      <c r="B2584" s="68" t="s">
        <v>7</v>
      </c>
      <c r="C2584" s="68">
        <v>120</v>
      </c>
      <c r="D2584" s="69">
        <v>0</v>
      </c>
      <c r="E2584" s="70">
        <v>0.26229999999999998</v>
      </c>
      <c r="F2584" s="70">
        <f>SUM(F2585,F2591)</f>
        <v>0</v>
      </c>
      <c r="G2584" s="70">
        <f>SUM(G2585,G2591)</f>
        <v>262.3</v>
      </c>
    </row>
    <row r="2585" spans="1:7" outlineLevel="5">
      <c r="A2585" s="20" t="s">
        <v>2763</v>
      </c>
      <c r="B2585" t="s">
        <v>210</v>
      </c>
      <c r="C2585">
        <v>105</v>
      </c>
      <c r="D2585" s="18">
        <v>0</v>
      </c>
      <c r="E2585" s="26">
        <v>0.20130000000000001</v>
      </c>
      <c r="F2585" s="1">
        <f t="shared" ref="F2584:F2585" si="631">D2585*E2585</f>
        <v>0</v>
      </c>
      <c r="G2585" s="81">
        <f>SUM(G2586:G2590)</f>
        <v>201.3</v>
      </c>
    </row>
    <row r="2586" spans="1:7" outlineLevel="6">
      <c r="A2586" s="20" t="s">
        <v>2764</v>
      </c>
      <c r="B2586" t="s">
        <v>137</v>
      </c>
      <c r="C2586">
        <v>1</v>
      </c>
      <c r="D2586" s="18">
        <v>0</v>
      </c>
      <c r="E2586" s="35">
        <f>$E$2585*C2586/SUM($C$2586:$C$2590)</f>
        <v>1.4911111111111112E-3</v>
      </c>
      <c r="G2586">
        <f t="shared" si="624"/>
        <v>1.4911111111111113</v>
      </c>
    </row>
    <row r="2587" spans="1:7" outlineLevel="6">
      <c r="A2587" s="20" t="s">
        <v>2765</v>
      </c>
      <c r="B2587" t="s">
        <v>114</v>
      </c>
      <c r="C2587">
        <v>4</v>
      </c>
      <c r="D2587" s="18">
        <v>0</v>
      </c>
      <c r="E2587" s="35">
        <f t="shared" ref="E2587:E2590" si="632">$E$2585*C2587/SUM($C$2586:$C$2590)</f>
        <v>5.964444444444445E-3</v>
      </c>
      <c r="G2587">
        <f t="shared" si="624"/>
        <v>5.9644444444444451</v>
      </c>
    </row>
    <row r="2588" spans="1:7" outlineLevel="6">
      <c r="A2588" s="20" t="s">
        <v>2766</v>
      </c>
      <c r="B2588" t="s">
        <v>214</v>
      </c>
      <c r="C2588">
        <v>88</v>
      </c>
      <c r="D2588" s="18">
        <v>0</v>
      </c>
      <c r="E2588" s="35">
        <f t="shared" si="632"/>
        <v>0.13121777777777779</v>
      </c>
      <c r="G2588">
        <f t="shared" si="624"/>
        <v>131.2177777777778</v>
      </c>
    </row>
    <row r="2589" spans="1:7" outlineLevel="6">
      <c r="A2589" s="20" t="s">
        <v>2767</v>
      </c>
      <c r="B2589" t="s">
        <v>216</v>
      </c>
      <c r="C2589">
        <v>20</v>
      </c>
      <c r="D2589" s="18">
        <v>0</v>
      </c>
      <c r="E2589" s="35">
        <f t="shared" si="632"/>
        <v>2.9822222222222222E-2</v>
      </c>
      <c r="G2589">
        <f t="shared" si="624"/>
        <v>29.822222222222223</v>
      </c>
    </row>
    <row r="2590" spans="1:7" outlineLevel="6">
      <c r="A2590" s="20" t="s">
        <v>2768</v>
      </c>
      <c r="B2590" t="s">
        <v>218</v>
      </c>
      <c r="C2590">
        <v>22</v>
      </c>
      <c r="D2590" s="18">
        <v>0</v>
      </c>
      <c r="E2590" s="35">
        <f t="shared" si="632"/>
        <v>3.2804444444444449E-2</v>
      </c>
      <c r="G2590">
        <f t="shared" si="624"/>
        <v>32.804444444444449</v>
      </c>
    </row>
    <row r="2591" spans="1:7" s="30" customFormat="1" outlineLevel="5">
      <c r="A2591" s="29" t="s">
        <v>2769</v>
      </c>
      <c r="B2591" s="30" t="s">
        <v>220</v>
      </c>
      <c r="C2591" s="30">
        <v>120</v>
      </c>
      <c r="D2591" s="31">
        <v>0</v>
      </c>
      <c r="E2591" s="37">
        <v>6.0999999999999999E-2</v>
      </c>
      <c r="F2591" s="1">
        <f t="shared" ref="F2591" si="633">D2591*E2591</f>
        <v>0</v>
      </c>
      <c r="G2591" s="81">
        <f>SUM(G2592:G2599)</f>
        <v>61</v>
      </c>
    </row>
    <row r="2592" spans="1:7" outlineLevel="6">
      <c r="A2592" s="20" t="s">
        <v>2770</v>
      </c>
      <c r="B2592" t="s">
        <v>137</v>
      </c>
      <c r="C2592">
        <v>1</v>
      </c>
      <c r="D2592" s="18">
        <v>0</v>
      </c>
      <c r="E2592" s="35">
        <f>$E$2591*C2592/SUM($C$2592:$C$2599)</f>
        <v>2.652173913043478E-4</v>
      </c>
      <c r="G2592">
        <f t="shared" si="624"/>
        <v>0.26521739130434779</v>
      </c>
    </row>
    <row r="2593" spans="1:8" outlineLevel="6">
      <c r="A2593" s="20" t="s">
        <v>2771</v>
      </c>
      <c r="B2593" t="s">
        <v>157</v>
      </c>
      <c r="C2593">
        <v>47</v>
      </c>
      <c r="D2593" s="18">
        <v>0</v>
      </c>
      <c r="E2593" s="35">
        <f t="shared" ref="E2593:E2599" si="634">$E$2591*C2593/SUM($C$2592:$C$2599)</f>
        <v>1.2465217391304347E-2</v>
      </c>
      <c r="G2593">
        <f t="shared" si="624"/>
        <v>12.465217391304348</v>
      </c>
    </row>
    <row r="2594" spans="1:8" outlineLevel="6">
      <c r="A2594" s="20" t="s">
        <v>2772</v>
      </c>
      <c r="B2594" t="s">
        <v>125</v>
      </c>
      <c r="C2594">
        <v>2</v>
      </c>
      <c r="D2594" s="18">
        <v>0</v>
      </c>
      <c r="E2594" s="35">
        <f t="shared" si="634"/>
        <v>5.3043478260869561E-4</v>
      </c>
      <c r="G2594">
        <f t="shared" si="624"/>
        <v>0.53043478260869559</v>
      </c>
    </row>
    <row r="2595" spans="1:8" outlineLevel="6">
      <c r="A2595" s="20" t="s">
        <v>2773</v>
      </c>
      <c r="B2595" t="s">
        <v>225</v>
      </c>
      <c r="C2595">
        <v>40</v>
      </c>
      <c r="D2595" s="18">
        <v>0</v>
      </c>
      <c r="E2595" s="35">
        <f t="shared" si="634"/>
        <v>1.0608695652173913E-2</v>
      </c>
      <c r="G2595">
        <f t="shared" si="624"/>
        <v>10.608695652173914</v>
      </c>
    </row>
    <row r="2596" spans="1:8" outlineLevel="6">
      <c r="A2596" s="20" t="s">
        <v>2774</v>
      </c>
      <c r="B2596" t="s">
        <v>227</v>
      </c>
      <c r="C2596">
        <v>25</v>
      </c>
      <c r="D2596" s="18">
        <v>0</v>
      </c>
      <c r="E2596" s="35">
        <f t="shared" si="634"/>
        <v>6.630434782608695E-3</v>
      </c>
      <c r="G2596">
        <f t="shared" si="624"/>
        <v>6.6304347826086953</v>
      </c>
    </row>
    <row r="2597" spans="1:8" outlineLevel="6">
      <c r="A2597" s="20" t="s">
        <v>2775</v>
      </c>
      <c r="B2597" t="s">
        <v>229</v>
      </c>
      <c r="C2597">
        <v>15</v>
      </c>
      <c r="D2597" s="18">
        <v>0</v>
      </c>
      <c r="E2597" s="35">
        <f t="shared" si="634"/>
        <v>3.9782608695652175E-3</v>
      </c>
      <c r="G2597">
        <f t="shared" si="624"/>
        <v>3.9782608695652177</v>
      </c>
    </row>
    <row r="2598" spans="1:8" outlineLevel="6">
      <c r="A2598" s="20" t="s">
        <v>2776</v>
      </c>
      <c r="B2598" t="s">
        <v>231</v>
      </c>
      <c r="C2598">
        <v>12</v>
      </c>
      <c r="D2598" s="18">
        <v>0</v>
      </c>
      <c r="E2598" s="35">
        <f t="shared" si="634"/>
        <v>3.1826086956521739E-3</v>
      </c>
      <c r="G2598">
        <f t="shared" si="624"/>
        <v>3.1826086956521737</v>
      </c>
    </row>
    <row r="2599" spans="1:8" outlineLevel="6">
      <c r="A2599" s="20" t="s">
        <v>2777</v>
      </c>
      <c r="B2599" t="s">
        <v>233</v>
      </c>
      <c r="C2599">
        <v>88</v>
      </c>
      <c r="D2599" s="18">
        <v>0</v>
      </c>
      <c r="E2599" s="35">
        <f t="shared" si="634"/>
        <v>2.3339130434782609E-2</v>
      </c>
      <c r="G2599">
        <f t="shared" si="624"/>
        <v>23.339130434782607</v>
      </c>
    </row>
    <row r="2600" spans="1:8" s="28" customFormat="1" ht="20.25" outlineLevel="4">
      <c r="A2600" s="67" t="s">
        <v>2778</v>
      </c>
      <c r="B2600" s="68" t="s">
        <v>8</v>
      </c>
      <c r="C2600" s="68">
        <v>135</v>
      </c>
      <c r="D2600" s="69">
        <v>0</v>
      </c>
      <c r="E2600" s="70">
        <v>0.45750000000000002</v>
      </c>
      <c r="F2600" s="70">
        <f>SUM(F2601:F2606)</f>
        <v>0</v>
      </c>
      <c r="G2600" s="70">
        <f>SUM(G2601:G2606)</f>
        <v>457.50000000000006</v>
      </c>
    </row>
    <row r="2601" spans="1:8" outlineLevel="5">
      <c r="A2601" s="20" t="s">
        <v>2779</v>
      </c>
      <c r="B2601" t="s">
        <v>137</v>
      </c>
      <c r="C2601">
        <v>2</v>
      </c>
      <c r="D2601" s="18">
        <v>0</v>
      </c>
      <c r="E2601" s="35">
        <f>$E$2600*C2601/SUM($C$2601:$C$2606)</f>
        <v>5.512048192771085E-3</v>
      </c>
      <c r="F2601" s="1">
        <f t="shared" ref="F2600:F2606" si="635">D2601*E2601</f>
        <v>0</v>
      </c>
      <c r="G2601">
        <f t="shared" si="624"/>
        <v>5.5120481927710854</v>
      </c>
    </row>
    <row r="2602" spans="1:8" outlineLevel="5">
      <c r="A2602" s="20" t="s">
        <v>2780</v>
      </c>
      <c r="B2602" t="s">
        <v>237</v>
      </c>
      <c r="C2602">
        <v>20</v>
      </c>
      <c r="D2602" s="18">
        <v>0</v>
      </c>
      <c r="E2602" s="35">
        <f t="shared" ref="E2602:E2606" si="636">$E$2600*C2602/SUM($C$2601:$C$2606)</f>
        <v>5.5120481927710845E-2</v>
      </c>
      <c r="F2602" s="1">
        <f t="shared" si="635"/>
        <v>0</v>
      </c>
      <c r="G2602">
        <f t="shared" si="624"/>
        <v>55.120481927710841</v>
      </c>
    </row>
    <row r="2603" spans="1:8" outlineLevel="5">
      <c r="A2603" s="20" t="s">
        <v>2781</v>
      </c>
      <c r="B2603" t="s">
        <v>239</v>
      </c>
      <c r="C2603">
        <v>10</v>
      </c>
      <c r="D2603" s="18">
        <v>0</v>
      </c>
      <c r="E2603" s="35">
        <f t="shared" si="636"/>
        <v>2.7560240963855422E-2</v>
      </c>
      <c r="F2603" s="1">
        <f t="shared" si="635"/>
        <v>0</v>
      </c>
      <c r="G2603">
        <f t="shared" si="624"/>
        <v>27.560240963855421</v>
      </c>
    </row>
    <row r="2604" spans="1:8" outlineLevel="5">
      <c r="A2604" s="20" t="s">
        <v>2782</v>
      </c>
      <c r="B2604" t="s">
        <v>241</v>
      </c>
      <c r="C2604">
        <v>5</v>
      </c>
      <c r="D2604" s="18">
        <v>0</v>
      </c>
      <c r="E2604" s="35">
        <f t="shared" si="636"/>
        <v>1.3780120481927711E-2</v>
      </c>
      <c r="F2604" s="1">
        <f t="shared" si="635"/>
        <v>0</v>
      </c>
      <c r="G2604">
        <f t="shared" si="624"/>
        <v>13.78012048192771</v>
      </c>
    </row>
    <row r="2605" spans="1:8" outlineLevel="5">
      <c r="A2605" s="20" t="s">
        <v>2783</v>
      </c>
      <c r="B2605" t="s">
        <v>243</v>
      </c>
      <c r="C2605">
        <v>12</v>
      </c>
      <c r="D2605" s="18">
        <v>0</v>
      </c>
      <c r="E2605" s="35">
        <f t="shared" si="636"/>
        <v>3.3072289156626508E-2</v>
      </c>
      <c r="F2605" s="1">
        <f t="shared" si="635"/>
        <v>0</v>
      </c>
      <c r="G2605">
        <f t="shared" si="624"/>
        <v>33.07228915662651</v>
      </c>
    </row>
    <row r="2606" spans="1:8" outlineLevel="5">
      <c r="A2606" s="20" t="s">
        <v>2784</v>
      </c>
      <c r="B2606" t="s">
        <v>245</v>
      </c>
      <c r="C2606">
        <v>117</v>
      </c>
      <c r="D2606" s="18">
        <v>0</v>
      </c>
      <c r="E2606" s="35">
        <f t="shared" si="636"/>
        <v>0.32245481927710845</v>
      </c>
      <c r="F2606" s="1">
        <f t="shared" si="635"/>
        <v>0</v>
      </c>
      <c r="G2606">
        <f t="shared" si="624"/>
        <v>322.45481927710847</v>
      </c>
    </row>
    <row r="2607" spans="1:8" s="28" customFormat="1" ht="20.25" outlineLevel="4">
      <c r="A2607" s="67" t="s">
        <v>2785</v>
      </c>
      <c r="B2607" s="68" t="s">
        <v>9</v>
      </c>
      <c r="C2607" s="68">
        <v>225</v>
      </c>
      <c r="D2607" s="69">
        <v>0</v>
      </c>
      <c r="E2607" s="70">
        <v>0.80520000000000003</v>
      </c>
      <c r="F2607" s="70">
        <f>SUM(F2608,F2635,F2676)</f>
        <v>0</v>
      </c>
      <c r="G2607" s="70">
        <f>SUM(G2608,G2635,G2676)</f>
        <v>805.20000000000016</v>
      </c>
      <c r="H2607">
        <v>0.55510000000000004</v>
      </c>
    </row>
    <row r="2608" spans="1:8" outlineLevel="5">
      <c r="A2608" s="20" t="s">
        <v>2786</v>
      </c>
      <c r="B2608" t="s">
        <v>248</v>
      </c>
      <c r="C2608">
        <v>210</v>
      </c>
      <c r="D2608" s="18">
        <v>0</v>
      </c>
      <c r="E2608" s="26">
        <f>C2608*$H$2607/($C$2608+$C$2635)</f>
        <v>0.27755000000000002</v>
      </c>
      <c r="F2608" s="1">
        <f t="shared" ref="F2607:F2608" si="637">D2608*E2608</f>
        <v>0</v>
      </c>
      <c r="G2608" s="72">
        <f>SUM(G2609,G2628)</f>
        <v>277.55000000000007</v>
      </c>
    </row>
    <row r="2609" spans="1:7" outlineLevel="6">
      <c r="A2609" s="20" t="s">
        <v>2787</v>
      </c>
      <c r="B2609" t="s">
        <v>250</v>
      </c>
      <c r="C2609">
        <v>150</v>
      </c>
      <c r="D2609" s="18">
        <v>0</v>
      </c>
      <c r="E2609" s="26">
        <f>C2609*$E$2608/($C$2609+$C$2628)</f>
        <v>0.18503333333333333</v>
      </c>
      <c r="G2609" s="72">
        <f>SUM(G2610:G2627)</f>
        <v>185.03333333333336</v>
      </c>
    </row>
    <row r="2610" spans="1:7" outlineLevel="7">
      <c r="A2610" s="20" t="s">
        <v>2788</v>
      </c>
      <c r="B2610" t="s">
        <v>137</v>
      </c>
      <c r="C2610">
        <v>1</v>
      </c>
      <c r="D2610" s="18">
        <v>0</v>
      </c>
      <c r="E2610" s="35">
        <f>$E$2609*C2610/SUM($C$2610:$C$2627)</f>
        <v>3.4265432098765433E-4</v>
      </c>
      <c r="G2610">
        <f t="shared" ref="G2610:G2673" si="638">E2610*$H$1</f>
        <v>0.34265432098765436</v>
      </c>
    </row>
    <row r="2611" spans="1:7" outlineLevel="7">
      <c r="A2611" s="20" t="s">
        <v>2789</v>
      </c>
      <c r="B2611" t="s">
        <v>125</v>
      </c>
      <c r="C2611">
        <v>3</v>
      </c>
      <c r="D2611" s="18">
        <v>0</v>
      </c>
      <c r="E2611" s="35">
        <f t="shared" ref="E2611:E2627" si="639">$E$2609*C2611/SUM($C$2610:$C$2627)</f>
        <v>1.0279629629629627E-3</v>
      </c>
      <c r="G2611">
        <f t="shared" si="638"/>
        <v>1.0279629629629627</v>
      </c>
    </row>
    <row r="2612" spans="1:7" outlineLevel="7">
      <c r="A2612" s="20" t="s">
        <v>2790</v>
      </c>
      <c r="B2612" t="s">
        <v>254</v>
      </c>
      <c r="C2612">
        <v>10</v>
      </c>
      <c r="D2612" s="18">
        <v>0</v>
      </c>
      <c r="E2612" s="35">
        <f t="shared" si="639"/>
        <v>3.4265432098765434E-3</v>
      </c>
      <c r="G2612">
        <f t="shared" si="638"/>
        <v>3.4265432098765434</v>
      </c>
    </row>
    <row r="2613" spans="1:7" outlineLevel="7">
      <c r="A2613" s="20" t="s">
        <v>2791</v>
      </c>
      <c r="B2613" t="s">
        <v>256</v>
      </c>
      <c r="C2613">
        <v>15</v>
      </c>
      <c r="D2613" s="18">
        <v>0</v>
      </c>
      <c r="E2613" s="35">
        <f t="shared" si="639"/>
        <v>5.1398148148148149E-3</v>
      </c>
      <c r="G2613">
        <f t="shared" si="638"/>
        <v>5.1398148148148151</v>
      </c>
    </row>
    <row r="2614" spans="1:7" outlineLevel="7">
      <c r="A2614" s="20" t="s">
        <v>2792</v>
      </c>
      <c r="B2614" t="s">
        <v>258</v>
      </c>
      <c r="C2614">
        <v>35</v>
      </c>
      <c r="D2614" s="18">
        <v>0</v>
      </c>
      <c r="E2614" s="35">
        <f t="shared" si="639"/>
        <v>1.1992901234567902E-2</v>
      </c>
      <c r="G2614">
        <f t="shared" si="638"/>
        <v>11.992901234567903</v>
      </c>
    </row>
    <row r="2615" spans="1:7" outlineLevel="7">
      <c r="A2615" s="20" t="s">
        <v>2793</v>
      </c>
      <c r="B2615" t="s">
        <v>260</v>
      </c>
      <c r="C2615">
        <v>30</v>
      </c>
      <c r="D2615" s="18">
        <v>0</v>
      </c>
      <c r="E2615" s="35">
        <f t="shared" si="639"/>
        <v>1.027962962962963E-2</v>
      </c>
      <c r="G2615">
        <f t="shared" si="638"/>
        <v>10.27962962962963</v>
      </c>
    </row>
    <row r="2616" spans="1:7" outlineLevel="7">
      <c r="A2616" s="20" t="s">
        <v>2794</v>
      </c>
      <c r="B2616" t="s">
        <v>262</v>
      </c>
      <c r="C2616">
        <v>36</v>
      </c>
      <c r="D2616" s="18">
        <v>0</v>
      </c>
      <c r="E2616" s="35">
        <f t="shared" si="639"/>
        <v>1.2335555555555556E-2</v>
      </c>
      <c r="G2616">
        <f t="shared" si="638"/>
        <v>12.335555555555556</v>
      </c>
    </row>
    <row r="2617" spans="1:7" outlineLevel="7">
      <c r="A2617" s="20" t="s">
        <v>2795</v>
      </c>
      <c r="B2617" t="s">
        <v>264</v>
      </c>
      <c r="C2617">
        <v>26</v>
      </c>
      <c r="D2617" s="18">
        <v>0</v>
      </c>
      <c r="E2617" s="35">
        <f t="shared" si="639"/>
        <v>8.9090123456790123E-3</v>
      </c>
      <c r="G2617">
        <f t="shared" si="638"/>
        <v>8.9090123456790131</v>
      </c>
    </row>
    <row r="2618" spans="1:7" outlineLevel="7">
      <c r="A2618" s="20" t="s">
        <v>2796</v>
      </c>
      <c r="B2618" t="s">
        <v>266</v>
      </c>
      <c r="C2618">
        <v>50</v>
      </c>
      <c r="D2618" s="18">
        <v>0</v>
      </c>
      <c r="E2618" s="35">
        <f t="shared" si="639"/>
        <v>1.7132716049382716E-2</v>
      </c>
      <c r="G2618">
        <f t="shared" si="638"/>
        <v>17.132716049382715</v>
      </c>
    </row>
    <row r="2619" spans="1:7" outlineLevel="7">
      <c r="A2619" s="20" t="s">
        <v>2797</v>
      </c>
      <c r="B2619" t="s">
        <v>268</v>
      </c>
      <c r="C2619">
        <v>40</v>
      </c>
      <c r="D2619" s="18">
        <v>0</v>
      </c>
      <c r="E2619" s="35">
        <f t="shared" si="639"/>
        <v>1.3706172839506174E-2</v>
      </c>
      <c r="G2619">
        <f t="shared" si="638"/>
        <v>13.706172839506173</v>
      </c>
    </row>
    <row r="2620" spans="1:7" outlineLevel="7">
      <c r="A2620" s="20" t="s">
        <v>2798</v>
      </c>
      <c r="B2620" t="s">
        <v>270</v>
      </c>
      <c r="C2620">
        <v>55</v>
      </c>
      <c r="D2620" s="18">
        <v>0</v>
      </c>
      <c r="E2620" s="35">
        <f t="shared" si="639"/>
        <v>1.8845987654320988E-2</v>
      </c>
      <c r="G2620">
        <f t="shared" si="638"/>
        <v>18.845987654320989</v>
      </c>
    </row>
    <row r="2621" spans="1:7" outlineLevel="7">
      <c r="A2621" s="20" t="s">
        <v>2799</v>
      </c>
      <c r="B2621" t="s">
        <v>272</v>
      </c>
      <c r="C2621">
        <v>22</v>
      </c>
      <c r="D2621" s="18">
        <v>0</v>
      </c>
      <c r="E2621" s="35">
        <f t="shared" si="639"/>
        <v>7.5383950617283948E-3</v>
      </c>
      <c r="G2621">
        <f t="shared" si="638"/>
        <v>7.5383950617283944</v>
      </c>
    </row>
    <row r="2622" spans="1:7" outlineLevel="7">
      <c r="A2622" s="20" t="s">
        <v>2800</v>
      </c>
      <c r="B2622" t="s">
        <v>274</v>
      </c>
      <c r="C2622">
        <v>27</v>
      </c>
      <c r="D2622" s="18">
        <v>0</v>
      </c>
      <c r="E2622" s="35">
        <f t="shared" si="639"/>
        <v>9.2516666666666667E-3</v>
      </c>
      <c r="G2622">
        <f t="shared" si="638"/>
        <v>9.2516666666666669</v>
      </c>
    </row>
    <row r="2623" spans="1:7" outlineLevel="7">
      <c r="A2623" s="20" t="s">
        <v>2801</v>
      </c>
      <c r="B2623" t="s">
        <v>276</v>
      </c>
      <c r="C2623">
        <v>15</v>
      </c>
      <c r="D2623" s="18">
        <v>0</v>
      </c>
      <c r="E2623" s="35">
        <f t="shared" si="639"/>
        <v>5.1398148148148149E-3</v>
      </c>
      <c r="G2623">
        <f t="shared" si="638"/>
        <v>5.1398148148148151</v>
      </c>
    </row>
    <row r="2624" spans="1:7" outlineLevel="7">
      <c r="A2624" s="20" t="s">
        <v>2802</v>
      </c>
      <c r="B2624" t="s">
        <v>278</v>
      </c>
      <c r="C2624">
        <v>15</v>
      </c>
      <c r="D2624" s="18">
        <v>0</v>
      </c>
      <c r="E2624" s="35">
        <f t="shared" si="639"/>
        <v>5.1398148148148149E-3</v>
      </c>
      <c r="G2624">
        <f t="shared" si="638"/>
        <v>5.1398148148148151</v>
      </c>
    </row>
    <row r="2625" spans="1:7" outlineLevel="7">
      <c r="A2625" s="20" t="s">
        <v>2803</v>
      </c>
      <c r="B2625" t="s">
        <v>280</v>
      </c>
      <c r="C2625">
        <v>10</v>
      </c>
      <c r="D2625" s="18">
        <v>0</v>
      </c>
      <c r="E2625" s="35">
        <f t="shared" si="639"/>
        <v>3.4265432098765434E-3</v>
      </c>
      <c r="G2625">
        <f t="shared" si="638"/>
        <v>3.4265432098765434</v>
      </c>
    </row>
    <row r="2626" spans="1:7" outlineLevel="7">
      <c r="A2626" s="20" t="s">
        <v>2804</v>
      </c>
      <c r="B2626" t="s">
        <v>282</v>
      </c>
      <c r="C2626">
        <v>7</v>
      </c>
      <c r="D2626" s="18">
        <v>0</v>
      </c>
      <c r="E2626" s="35">
        <f t="shared" si="639"/>
        <v>2.3985802469135803E-3</v>
      </c>
      <c r="G2626">
        <f t="shared" si="638"/>
        <v>2.3985802469135802</v>
      </c>
    </row>
    <row r="2627" spans="1:7" outlineLevel="7">
      <c r="A2627" s="20" t="s">
        <v>2805</v>
      </c>
      <c r="B2627" t="s">
        <v>284</v>
      </c>
      <c r="C2627">
        <v>143</v>
      </c>
      <c r="D2627" s="18">
        <v>0</v>
      </c>
      <c r="E2627" s="35">
        <f t="shared" si="639"/>
        <v>4.8999567901234567E-2</v>
      </c>
      <c r="G2627">
        <f t="shared" si="638"/>
        <v>48.99956790123457</v>
      </c>
    </row>
    <row r="2628" spans="1:7" s="33" customFormat="1" outlineLevel="6">
      <c r="A2628" s="32" t="s">
        <v>2806</v>
      </c>
      <c r="B2628" s="33" t="s">
        <v>286</v>
      </c>
      <c r="C2628" s="33">
        <v>75</v>
      </c>
      <c r="D2628" s="34">
        <v>0</v>
      </c>
      <c r="E2628" s="26">
        <f>C2628*$E$2608/($C$2609+$C$2628)</f>
        <v>9.2516666666666664E-2</v>
      </c>
      <c r="G2628" s="72">
        <f>SUM(G2629:G2634)</f>
        <v>92.51666666666668</v>
      </c>
    </row>
    <row r="2629" spans="1:7" outlineLevel="7">
      <c r="A2629" s="20" t="s">
        <v>2807</v>
      </c>
      <c r="B2629" t="s">
        <v>137</v>
      </c>
      <c r="C2629">
        <v>1</v>
      </c>
      <c r="D2629" s="18">
        <v>0</v>
      </c>
      <c r="E2629" s="35">
        <f>$E$2628*C2629/SUM($C$2629:$C$2634)</f>
        <v>8.5663580246913575E-4</v>
      </c>
      <c r="G2629">
        <f t="shared" si="638"/>
        <v>0.85663580246913573</v>
      </c>
    </row>
    <row r="2630" spans="1:7" outlineLevel="7">
      <c r="A2630" s="20" t="s">
        <v>2808</v>
      </c>
      <c r="B2630" t="s">
        <v>125</v>
      </c>
      <c r="C2630">
        <v>1</v>
      </c>
      <c r="D2630" s="18">
        <v>0</v>
      </c>
      <c r="E2630" s="35">
        <f t="shared" ref="E2630:E2634" si="640">$E$2628*C2630/SUM($C$2629:$C$2634)</f>
        <v>8.5663580246913575E-4</v>
      </c>
      <c r="G2630">
        <f t="shared" si="638"/>
        <v>0.85663580246913573</v>
      </c>
    </row>
    <row r="2631" spans="1:7" outlineLevel="7">
      <c r="A2631" s="20" t="s">
        <v>2809</v>
      </c>
      <c r="B2631" t="s">
        <v>254</v>
      </c>
      <c r="C2631">
        <v>3</v>
      </c>
      <c r="D2631" s="18">
        <v>0</v>
      </c>
      <c r="E2631" s="35">
        <f t="shared" si="640"/>
        <v>2.569907407407407E-3</v>
      </c>
      <c r="G2631">
        <f t="shared" si="638"/>
        <v>2.5699074074074071</v>
      </c>
    </row>
    <row r="2632" spans="1:7" outlineLevel="7">
      <c r="A2632" s="20" t="s">
        <v>2810</v>
      </c>
      <c r="B2632" t="s">
        <v>291</v>
      </c>
      <c r="C2632">
        <v>15</v>
      </c>
      <c r="D2632" s="18">
        <v>0</v>
      </c>
      <c r="E2632" s="35">
        <f t="shared" si="640"/>
        <v>1.2849537037037038E-2</v>
      </c>
      <c r="G2632">
        <f t="shared" si="638"/>
        <v>12.849537037037038</v>
      </c>
    </row>
    <row r="2633" spans="1:7" outlineLevel="7">
      <c r="A2633" s="20" t="s">
        <v>2811</v>
      </c>
      <c r="B2633" t="s">
        <v>293</v>
      </c>
      <c r="C2633">
        <v>15</v>
      </c>
      <c r="D2633" s="18">
        <v>0</v>
      </c>
      <c r="E2633" s="35">
        <f t="shared" si="640"/>
        <v>1.2849537037037038E-2</v>
      </c>
      <c r="G2633">
        <f t="shared" si="638"/>
        <v>12.849537037037038</v>
      </c>
    </row>
    <row r="2634" spans="1:7" outlineLevel="7">
      <c r="A2634" s="20" t="s">
        <v>2812</v>
      </c>
      <c r="B2634" t="s">
        <v>295</v>
      </c>
      <c r="C2634">
        <v>73</v>
      </c>
      <c r="D2634" s="18">
        <v>0</v>
      </c>
      <c r="E2634" s="35">
        <f t="shared" si="640"/>
        <v>6.2534413580246917E-2</v>
      </c>
      <c r="G2634">
        <f t="shared" si="638"/>
        <v>62.53441358024692</v>
      </c>
    </row>
    <row r="2635" spans="1:7" s="30" customFormat="1" outlineLevel="5">
      <c r="A2635" s="29" t="s">
        <v>2813</v>
      </c>
      <c r="B2635" s="30" t="s">
        <v>297</v>
      </c>
      <c r="C2635" s="30">
        <v>210</v>
      </c>
      <c r="D2635" s="31">
        <v>0</v>
      </c>
      <c r="E2635" s="26">
        <f>C2635*$H$2607/($C$2608+$C$2635)</f>
        <v>0.27755000000000002</v>
      </c>
      <c r="F2635" s="1">
        <f t="shared" ref="F2635" si="641">D2635*E2635</f>
        <v>0</v>
      </c>
      <c r="G2635" s="72">
        <f>SUM(G2636,G2659)</f>
        <v>277.55</v>
      </c>
    </row>
    <row r="2636" spans="1:7" outlineLevel="6">
      <c r="A2636" s="20" t="s">
        <v>2814</v>
      </c>
      <c r="B2636" t="s">
        <v>250</v>
      </c>
      <c r="C2636">
        <v>150</v>
      </c>
      <c r="D2636" s="18">
        <v>0</v>
      </c>
      <c r="E2636" s="26">
        <f>C2636*$E$2635/($C$2636+$C$2659)</f>
        <v>0.18180131004366812</v>
      </c>
      <c r="G2636" s="72">
        <f>SUM(G2637,G2646)</f>
        <v>181.80131004366814</v>
      </c>
    </row>
    <row r="2637" spans="1:7" outlineLevel="7">
      <c r="A2637" s="20" t="s">
        <v>2815</v>
      </c>
      <c r="B2637" t="s">
        <v>300</v>
      </c>
      <c r="C2637">
        <v>46</v>
      </c>
      <c r="D2637" s="18">
        <v>0</v>
      </c>
      <c r="E2637" s="26">
        <f>C2637*$E$2636/($C$2637+$C$2646)</f>
        <v>4.2667654398003747E-2</v>
      </c>
      <c r="G2637" s="72">
        <f>SUM(G2638:G2645)</f>
        <v>42.667654398003748</v>
      </c>
    </row>
    <row r="2638" spans="1:7" outlineLevel="7">
      <c r="A2638" s="20" t="s">
        <v>2816</v>
      </c>
      <c r="B2638" t="s">
        <v>137</v>
      </c>
      <c r="C2638">
        <v>1</v>
      </c>
      <c r="D2638" s="18">
        <v>0</v>
      </c>
      <c r="E2638" s="35">
        <f>$E$2637*C2638/SUM($C$2638:$C$2645)</f>
        <v>4.2245202374261137E-4</v>
      </c>
      <c r="G2638">
        <f t="shared" si="638"/>
        <v>0.42245202374261137</v>
      </c>
    </row>
    <row r="2639" spans="1:7" outlineLevel="7">
      <c r="A2639" s="20" t="s">
        <v>2817</v>
      </c>
      <c r="B2639" t="s">
        <v>125</v>
      </c>
      <c r="C2639">
        <v>2</v>
      </c>
      <c r="D2639" s="18">
        <v>0</v>
      </c>
      <c r="E2639" s="35">
        <f t="shared" ref="E2639:E2645" si="642">$E$2637*C2639/SUM($C$2638:$C$2645)</f>
        <v>8.4490404748522273E-4</v>
      </c>
      <c r="G2639">
        <f t="shared" si="638"/>
        <v>0.84490404748522274</v>
      </c>
    </row>
    <row r="2640" spans="1:7" outlineLevel="7">
      <c r="A2640" s="20" t="s">
        <v>2818</v>
      </c>
      <c r="B2640" t="s">
        <v>254</v>
      </c>
      <c r="C2640">
        <v>5</v>
      </c>
      <c r="D2640" s="18">
        <v>0</v>
      </c>
      <c r="E2640" s="35">
        <f t="shared" si="642"/>
        <v>2.1122601187130567E-3</v>
      </c>
      <c r="G2640">
        <f t="shared" si="638"/>
        <v>2.1122601187130567</v>
      </c>
    </row>
    <row r="2641" spans="1:7" outlineLevel="7">
      <c r="A2641" s="20" t="s">
        <v>2819</v>
      </c>
      <c r="B2641" t="s">
        <v>305</v>
      </c>
      <c r="C2641">
        <v>27</v>
      </c>
      <c r="D2641" s="18">
        <v>0</v>
      </c>
      <c r="E2641" s="35">
        <f t="shared" si="642"/>
        <v>1.1406204641050506E-2</v>
      </c>
      <c r="G2641">
        <f t="shared" si="638"/>
        <v>11.406204641050506</v>
      </c>
    </row>
    <row r="2642" spans="1:7" outlineLevel="7">
      <c r="A2642" s="20" t="s">
        <v>2820</v>
      </c>
      <c r="B2642" t="s">
        <v>307</v>
      </c>
      <c r="C2642">
        <v>15</v>
      </c>
      <c r="D2642" s="18">
        <v>0</v>
      </c>
      <c r="E2642" s="35">
        <f t="shared" si="642"/>
        <v>6.3367803561391696E-3</v>
      </c>
      <c r="G2642">
        <f t="shared" si="638"/>
        <v>6.3367803561391698</v>
      </c>
    </row>
    <row r="2643" spans="1:7" outlineLevel="7">
      <c r="A2643" s="20" t="s">
        <v>2821</v>
      </c>
      <c r="B2643" t="s">
        <v>309</v>
      </c>
      <c r="C2643">
        <v>17</v>
      </c>
      <c r="D2643" s="18">
        <v>0</v>
      </c>
      <c r="E2643" s="35">
        <f t="shared" si="642"/>
        <v>7.1816844036243933E-3</v>
      </c>
      <c r="G2643">
        <f t="shared" si="638"/>
        <v>7.1816844036243932</v>
      </c>
    </row>
    <row r="2644" spans="1:7" outlineLevel="7">
      <c r="A2644" s="20" t="s">
        <v>2822</v>
      </c>
      <c r="B2644" t="s">
        <v>311</v>
      </c>
      <c r="C2644">
        <v>25</v>
      </c>
      <c r="D2644" s="18">
        <v>0</v>
      </c>
      <c r="E2644" s="35">
        <f t="shared" si="642"/>
        <v>1.0561300593565285E-2</v>
      </c>
      <c r="G2644">
        <f t="shared" si="638"/>
        <v>10.561300593565285</v>
      </c>
    </row>
    <row r="2645" spans="1:7" outlineLevel="7">
      <c r="A2645" s="20" t="s">
        <v>2823</v>
      </c>
      <c r="B2645" t="s">
        <v>313</v>
      </c>
      <c r="C2645">
        <v>9</v>
      </c>
      <c r="D2645" s="18">
        <v>0</v>
      </c>
      <c r="E2645" s="35">
        <f t="shared" si="642"/>
        <v>3.8020682136835023E-3</v>
      </c>
      <c r="G2645">
        <f t="shared" si="638"/>
        <v>3.8020682136835022</v>
      </c>
    </row>
    <row r="2646" spans="1:7" outlineLevel="7">
      <c r="A2646" s="20" t="s">
        <v>2824</v>
      </c>
      <c r="B2646" t="s">
        <v>315</v>
      </c>
      <c r="C2646">
        <v>150</v>
      </c>
      <c r="D2646" s="18">
        <v>0</v>
      </c>
      <c r="E2646" s="26">
        <f>C2646*$E$2636/($C$2637+$C$2646)</f>
        <v>0.13913365564566438</v>
      </c>
      <c r="G2646" s="72">
        <f>SUM(G2647:G2658)</f>
        <v>139.13365564566439</v>
      </c>
    </row>
    <row r="2647" spans="1:7" outlineLevel="7">
      <c r="A2647" s="20" t="s">
        <v>2825</v>
      </c>
      <c r="B2647" t="s">
        <v>137</v>
      </c>
      <c r="C2647">
        <v>1</v>
      </c>
      <c r="D2647" s="18">
        <v>0</v>
      </c>
      <c r="E2647" s="35">
        <f>$E$2646*C2647/SUM($C$2647:$C$2658)</f>
        <v>4.6689146189820261E-4</v>
      </c>
      <c r="G2647">
        <f t="shared" si="638"/>
        <v>0.46689146189820263</v>
      </c>
    </row>
    <row r="2648" spans="1:7" outlineLevel="7">
      <c r="A2648" s="20" t="s">
        <v>2826</v>
      </c>
      <c r="B2648" t="s">
        <v>125</v>
      </c>
      <c r="C2648">
        <v>2</v>
      </c>
      <c r="D2648" s="18">
        <v>0</v>
      </c>
      <c r="E2648" s="35">
        <f t="shared" ref="E2648:E2658" si="643">$E$2646*C2648/SUM($C$2647:$C$2658)</f>
        <v>9.3378292379640523E-4</v>
      </c>
      <c r="G2648">
        <f t="shared" si="638"/>
        <v>0.93378292379640526</v>
      </c>
    </row>
    <row r="2649" spans="1:7" outlineLevel="7">
      <c r="A2649" s="20" t="s">
        <v>2827</v>
      </c>
      <c r="B2649" t="s">
        <v>254</v>
      </c>
      <c r="C2649">
        <v>6</v>
      </c>
      <c r="D2649" s="18">
        <v>0</v>
      </c>
      <c r="E2649" s="35">
        <f t="shared" si="643"/>
        <v>2.8013487713892155E-3</v>
      </c>
      <c r="G2649">
        <f t="shared" si="638"/>
        <v>2.8013487713892156</v>
      </c>
    </row>
    <row r="2650" spans="1:7" outlineLevel="7">
      <c r="A2650" s="20" t="s">
        <v>2828</v>
      </c>
      <c r="B2650" t="s">
        <v>320</v>
      </c>
      <c r="C2650">
        <v>30</v>
      </c>
      <c r="D2650" s="18">
        <v>0</v>
      </c>
      <c r="E2650" s="35">
        <f t="shared" si="643"/>
        <v>1.400674385694608E-2</v>
      </c>
      <c r="G2650">
        <f t="shared" si="638"/>
        <v>14.00674385694608</v>
      </c>
    </row>
    <row r="2651" spans="1:7" outlineLevel="7">
      <c r="A2651" s="20" t="s">
        <v>2829</v>
      </c>
      <c r="B2651" t="s">
        <v>322</v>
      </c>
      <c r="C2651">
        <v>15</v>
      </c>
      <c r="D2651" s="18">
        <v>0</v>
      </c>
      <c r="E2651" s="35">
        <f t="shared" si="643"/>
        <v>7.0033719284730402E-3</v>
      </c>
      <c r="G2651">
        <f t="shared" si="638"/>
        <v>7.0033719284730402</v>
      </c>
    </row>
    <row r="2652" spans="1:7" outlineLevel="7">
      <c r="A2652" s="20" t="s">
        <v>2830</v>
      </c>
      <c r="B2652" t="s">
        <v>324</v>
      </c>
      <c r="C2652">
        <v>25</v>
      </c>
      <c r="D2652" s="18">
        <v>0</v>
      </c>
      <c r="E2652" s="35">
        <f t="shared" si="643"/>
        <v>1.1672286547455064E-2</v>
      </c>
      <c r="G2652">
        <f t="shared" si="638"/>
        <v>11.672286547455064</v>
      </c>
    </row>
    <row r="2653" spans="1:7" outlineLevel="7">
      <c r="A2653" s="20" t="s">
        <v>2831</v>
      </c>
      <c r="B2653" t="s">
        <v>326</v>
      </c>
      <c r="C2653">
        <v>26</v>
      </c>
      <c r="D2653" s="18">
        <v>0</v>
      </c>
      <c r="E2653" s="35">
        <f t="shared" si="643"/>
        <v>1.2139178009353269E-2</v>
      </c>
      <c r="G2653">
        <f t="shared" si="638"/>
        <v>12.13917800935327</v>
      </c>
    </row>
    <row r="2654" spans="1:7" outlineLevel="7">
      <c r="A2654" s="20" t="s">
        <v>2832</v>
      </c>
      <c r="B2654" t="s">
        <v>328</v>
      </c>
      <c r="C2654">
        <v>26</v>
      </c>
      <c r="D2654" s="18">
        <v>0</v>
      </c>
      <c r="E2654" s="35">
        <f t="shared" si="643"/>
        <v>1.2139178009353269E-2</v>
      </c>
      <c r="G2654">
        <f t="shared" si="638"/>
        <v>12.13917800935327</v>
      </c>
    </row>
    <row r="2655" spans="1:7" outlineLevel="7">
      <c r="A2655" s="20" t="s">
        <v>2833</v>
      </c>
      <c r="B2655" t="s">
        <v>330</v>
      </c>
      <c r="C2655">
        <v>15</v>
      </c>
      <c r="D2655" s="18">
        <v>0</v>
      </c>
      <c r="E2655" s="35">
        <f t="shared" si="643"/>
        <v>7.0033719284730402E-3</v>
      </c>
      <c r="G2655">
        <f t="shared" si="638"/>
        <v>7.0033719284730402</v>
      </c>
    </row>
    <row r="2656" spans="1:7" outlineLevel="7">
      <c r="A2656" s="20" t="s">
        <v>2834</v>
      </c>
      <c r="B2656" t="s">
        <v>332</v>
      </c>
      <c r="C2656">
        <v>12</v>
      </c>
      <c r="D2656" s="18">
        <v>0</v>
      </c>
      <c r="E2656" s="35">
        <f t="shared" si="643"/>
        <v>5.6026975427784309E-3</v>
      </c>
      <c r="G2656">
        <f t="shared" si="638"/>
        <v>5.6026975427784311</v>
      </c>
    </row>
    <row r="2657" spans="1:7" outlineLevel="7">
      <c r="A2657" s="20" t="s">
        <v>2835</v>
      </c>
      <c r="B2657" t="s">
        <v>334</v>
      </c>
      <c r="C2657">
        <v>12</v>
      </c>
      <c r="D2657" s="18">
        <v>0</v>
      </c>
      <c r="E2657" s="35">
        <f t="shared" si="643"/>
        <v>5.6026975427784309E-3</v>
      </c>
      <c r="G2657">
        <f t="shared" si="638"/>
        <v>5.6026975427784311</v>
      </c>
    </row>
    <row r="2658" spans="1:7" outlineLevel="7">
      <c r="A2658" s="20" t="s">
        <v>2836</v>
      </c>
      <c r="B2658" t="s">
        <v>336</v>
      </c>
      <c r="C2658">
        <v>128</v>
      </c>
      <c r="D2658" s="18">
        <v>0</v>
      </c>
      <c r="E2658" s="35">
        <f t="shared" si="643"/>
        <v>5.9762107122969935E-2</v>
      </c>
      <c r="G2658">
        <f t="shared" si="638"/>
        <v>59.762107122969937</v>
      </c>
    </row>
    <row r="2659" spans="1:7" s="33" customFormat="1" outlineLevel="6">
      <c r="A2659" s="32" t="s">
        <v>2837</v>
      </c>
      <c r="B2659" s="33" t="s">
        <v>286</v>
      </c>
      <c r="C2659" s="33">
        <v>79</v>
      </c>
      <c r="D2659" s="34">
        <v>0</v>
      </c>
      <c r="E2659" s="26">
        <f>C2659*$E$2635/($C$2636+$C$2659)</f>
        <v>9.5748689956331887E-2</v>
      </c>
      <c r="G2659" s="72">
        <f>SUM(G2660,G2667)</f>
        <v>95.748689956331887</v>
      </c>
    </row>
    <row r="2660" spans="1:7" outlineLevel="7">
      <c r="A2660" s="20" t="s">
        <v>2838</v>
      </c>
      <c r="B2660" t="s">
        <v>300</v>
      </c>
      <c r="C2660">
        <v>79</v>
      </c>
      <c r="D2660" s="18">
        <v>0</v>
      </c>
      <c r="E2660" s="26">
        <f>C2660*$E$2659/($C$2660+$C$2667)</f>
        <v>4.848811863173217E-2</v>
      </c>
      <c r="G2660" s="72">
        <f>SUM(G2661:G2666)</f>
        <v>48.488118631732171</v>
      </c>
    </row>
    <row r="2661" spans="1:7" outlineLevel="7">
      <c r="A2661" s="20" t="s">
        <v>2839</v>
      </c>
      <c r="B2661" t="s">
        <v>137</v>
      </c>
      <c r="C2661">
        <v>2</v>
      </c>
      <c r="D2661" s="18">
        <v>0</v>
      </c>
      <c r="E2661" s="35">
        <f>$E$2660*C2661/SUM($C$2661:$C$2666)</f>
        <v>8.1492636355852389E-4</v>
      </c>
      <c r="G2661">
        <f t="shared" si="638"/>
        <v>0.81492636355852388</v>
      </c>
    </row>
    <row r="2662" spans="1:7" outlineLevel="7">
      <c r="A2662" s="20" t="s">
        <v>2840</v>
      </c>
      <c r="B2662" t="s">
        <v>125</v>
      </c>
      <c r="C2662">
        <v>2</v>
      </c>
      <c r="D2662" s="18">
        <v>0</v>
      </c>
      <c r="E2662" s="35">
        <f t="shared" ref="E2662:E2666" si="644">$E$2660*C2662/SUM($C$2661:$C$2666)</f>
        <v>8.1492636355852389E-4</v>
      </c>
      <c r="G2662">
        <f t="shared" si="638"/>
        <v>0.81492636355852388</v>
      </c>
    </row>
    <row r="2663" spans="1:7" outlineLevel="7">
      <c r="A2663" s="20" t="s">
        <v>2841</v>
      </c>
      <c r="B2663" t="s">
        <v>254</v>
      </c>
      <c r="C2663">
        <v>11</v>
      </c>
      <c r="D2663" s="18">
        <v>0</v>
      </c>
      <c r="E2663" s="35">
        <f t="shared" si="644"/>
        <v>4.4820949995718817E-3</v>
      </c>
      <c r="G2663">
        <f t="shared" si="638"/>
        <v>4.4820949995718813</v>
      </c>
    </row>
    <row r="2664" spans="1:7" outlineLevel="7">
      <c r="A2664" s="20" t="s">
        <v>2842</v>
      </c>
      <c r="B2664" t="s">
        <v>343</v>
      </c>
      <c r="C2664">
        <v>12</v>
      </c>
      <c r="D2664" s="18">
        <v>0</v>
      </c>
      <c r="E2664" s="35">
        <f t="shared" si="644"/>
        <v>4.8895581813511437E-3</v>
      </c>
      <c r="G2664">
        <f t="shared" si="638"/>
        <v>4.889558181351144</v>
      </c>
    </row>
    <row r="2665" spans="1:7" outlineLevel="7">
      <c r="A2665" s="20" t="s">
        <v>2843</v>
      </c>
      <c r="B2665" t="s">
        <v>345</v>
      </c>
      <c r="C2665">
        <v>13</v>
      </c>
      <c r="D2665" s="18">
        <v>0</v>
      </c>
      <c r="E2665" s="35">
        <f t="shared" si="644"/>
        <v>5.2970213631304058E-3</v>
      </c>
      <c r="G2665">
        <f t="shared" si="638"/>
        <v>5.2970213631304057</v>
      </c>
    </row>
    <row r="2666" spans="1:7" outlineLevel="7">
      <c r="A2666" s="20" t="s">
        <v>2844</v>
      </c>
      <c r="B2666" t="s">
        <v>347</v>
      </c>
      <c r="C2666">
        <v>79</v>
      </c>
      <c r="D2666" s="18">
        <v>0</v>
      </c>
      <c r="E2666" s="35">
        <f t="shared" si="644"/>
        <v>3.2189591360561695E-2</v>
      </c>
      <c r="G2666">
        <f t="shared" si="638"/>
        <v>32.189591360561693</v>
      </c>
    </row>
    <row r="2667" spans="1:7" outlineLevel="7">
      <c r="A2667" s="20" t="s">
        <v>2845</v>
      </c>
      <c r="B2667" t="s">
        <v>315</v>
      </c>
      <c r="C2667">
        <v>77</v>
      </c>
      <c r="D2667" s="18">
        <v>0</v>
      </c>
      <c r="E2667" s="26">
        <f>C2667*$E$2659/($C$2660+$C$2667)</f>
        <v>4.7260571324599716E-2</v>
      </c>
      <c r="G2667" s="72">
        <f>SUM(G2668:G2675)</f>
        <v>47.260571324599717</v>
      </c>
    </row>
    <row r="2668" spans="1:7" outlineLevel="7">
      <c r="A2668" s="20" t="s">
        <v>2846</v>
      </c>
      <c r="B2668" t="s">
        <v>137</v>
      </c>
      <c r="C2668">
        <v>1</v>
      </c>
      <c r="D2668" s="18">
        <v>0</v>
      </c>
      <c r="E2668" s="35">
        <f>$E$2667*C2668/SUM($C$2668:$C$2675)</f>
        <v>3.4496767390218769E-4</v>
      </c>
      <c r="G2668">
        <f t="shared" si="638"/>
        <v>0.34496767390218769</v>
      </c>
    </row>
    <row r="2669" spans="1:7" outlineLevel="7">
      <c r="A2669" s="20" t="s">
        <v>2847</v>
      </c>
      <c r="B2669" t="s">
        <v>125</v>
      </c>
      <c r="C2669">
        <v>2</v>
      </c>
      <c r="D2669" s="18">
        <v>0</v>
      </c>
      <c r="E2669" s="35">
        <f t="shared" ref="E2669:E2675" si="645">$E$2667*C2669/SUM($C$2668:$C$2675)</f>
        <v>6.8993534780437539E-4</v>
      </c>
      <c r="G2669">
        <f t="shared" si="638"/>
        <v>0.68993534780437538</v>
      </c>
    </row>
    <row r="2670" spans="1:7" outlineLevel="7">
      <c r="A2670" s="20" t="s">
        <v>2848</v>
      </c>
      <c r="B2670" t="s">
        <v>254</v>
      </c>
      <c r="C2670">
        <v>10</v>
      </c>
      <c r="D2670" s="18">
        <v>0</v>
      </c>
      <c r="E2670" s="35">
        <f t="shared" si="645"/>
        <v>3.4496767390218772E-3</v>
      </c>
      <c r="G2670">
        <f t="shared" si="638"/>
        <v>3.4496767390218772</v>
      </c>
    </row>
    <row r="2671" spans="1:7" outlineLevel="7">
      <c r="A2671" s="20" t="s">
        <v>2849</v>
      </c>
      <c r="B2671" t="s">
        <v>353</v>
      </c>
      <c r="C2671">
        <v>12</v>
      </c>
      <c r="D2671" s="18">
        <v>0</v>
      </c>
      <c r="E2671" s="35">
        <f t="shared" si="645"/>
        <v>4.1396120868262528E-3</v>
      </c>
      <c r="G2671">
        <f t="shared" si="638"/>
        <v>4.1396120868262525</v>
      </c>
    </row>
    <row r="2672" spans="1:7" outlineLevel="7">
      <c r="A2672" s="20" t="s">
        <v>2850</v>
      </c>
      <c r="B2672" t="s">
        <v>355</v>
      </c>
      <c r="C2672">
        <v>15</v>
      </c>
      <c r="D2672" s="18">
        <v>0</v>
      </c>
      <c r="E2672" s="35">
        <f t="shared" si="645"/>
        <v>5.1745151085328157E-3</v>
      </c>
      <c r="G2672">
        <f t="shared" si="638"/>
        <v>5.174515108532816</v>
      </c>
    </row>
    <row r="2673" spans="1:7" outlineLevel="7">
      <c r="A2673" s="20" t="s">
        <v>2851</v>
      </c>
      <c r="B2673" t="s">
        <v>345</v>
      </c>
      <c r="C2673">
        <v>10</v>
      </c>
      <c r="D2673" s="18">
        <v>0</v>
      </c>
      <c r="E2673" s="35">
        <f t="shared" si="645"/>
        <v>3.4496767390218772E-3</v>
      </c>
      <c r="G2673">
        <f t="shared" si="638"/>
        <v>3.4496767390218772</v>
      </c>
    </row>
    <row r="2674" spans="1:7" outlineLevel="7">
      <c r="A2674" s="20" t="s">
        <v>2852</v>
      </c>
      <c r="B2674" t="s">
        <v>358</v>
      </c>
      <c r="C2674">
        <v>10</v>
      </c>
      <c r="D2674" s="18">
        <v>0</v>
      </c>
      <c r="E2674" s="35">
        <f t="shared" si="645"/>
        <v>3.4496767390218772E-3</v>
      </c>
      <c r="G2674">
        <f t="shared" ref="G2674:G2684" si="646">E2674*$H$1</f>
        <v>3.4496767390218772</v>
      </c>
    </row>
    <row r="2675" spans="1:7" outlineLevel="7">
      <c r="A2675" s="20" t="s">
        <v>2853</v>
      </c>
      <c r="B2675" t="s">
        <v>360</v>
      </c>
      <c r="C2675">
        <v>77</v>
      </c>
      <c r="D2675" s="18">
        <v>0</v>
      </c>
      <c r="E2675" s="35">
        <f t="shared" si="645"/>
        <v>2.6562510890468453E-2</v>
      </c>
      <c r="G2675">
        <f t="shared" si="646"/>
        <v>26.562510890468452</v>
      </c>
    </row>
    <row r="2676" spans="1:7" s="30" customFormat="1" outlineLevel="5">
      <c r="A2676" s="29" t="s">
        <v>2854</v>
      </c>
      <c r="B2676" s="30" t="s">
        <v>362</v>
      </c>
      <c r="C2676" s="30">
        <v>90</v>
      </c>
      <c r="D2676" s="31">
        <v>0</v>
      </c>
      <c r="E2676" s="37">
        <v>0.25009999999999999</v>
      </c>
      <c r="F2676" s="1">
        <f t="shared" ref="F2676" si="647">D2676*E2676</f>
        <v>0</v>
      </c>
      <c r="G2676" s="81">
        <f>SUM(G2677:G2684)</f>
        <v>250.1</v>
      </c>
    </row>
    <row r="2677" spans="1:7" outlineLevel="6">
      <c r="A2677" s="20" t="s">
        <v>2855</v>
      </c>
      <c r="B2677" t="s">
        <v>137</v>
      </c>
      <c r="C2677">
        <v>1</v>
      </c>
      <c r="D2677" s="18">
        <v>0</v>
      </c>
      <c r="E2677" s="35">
        <f>$E$2676*C2677/SUM($C$2677:$C$2684)</f>
        <v>1.2760204081632652E-3</v>
      </c>
      <c r="G2677">
        <f t="shared" si="646"/>
        <v>1.2760204081632651</v>
      </c>
    </row>
    <row r="2678" spans="1:7" outlineLevel="6">
      <c r="A2678" s="20" t="s">
        <v>2856</v>
      </c>
      <c r="B2678" t="s">
        <v>125</v>
      </c>
      <c r="C2678">
        <v>4</v>
      </c>
      <c r="D2678" s="18">
        <v>0</v>
      </c>
      <c r="E2678" s="35">
        <f t="shared" ref="E2678:E2684" si="648">$E$2676*C2678/SUM($C$2677:$C$2684)</f>
        <v>5.1040816326530609E-3</v>
      </c>
      <c r="G2678">
        <f t="shared" si="646"/>
        <v>5.1040816326530605</v>
      </c>
    </row>
    <row r="2679" spans="1:7" outlineLevel="6">
      <c r="A2679" s="20" t="s">
        <v>2857</v>
      </c>
      <c r="B2679" t="s">
        <v>254</v>
      </c>
      <c r="C2679">
        <v>50</v>
      </c>
      <c r="D2679" s="18">
        <v>0</v>
      </c>
      <c r="E2679" s="35">
        <f t="shared" si="648"/>
        <v>6.3801020408163267E-2</v>
      </c>
      <c r="G2679">
        <f t="shared" si="646"/>
        <v>63.801020408163268</v>
      </c>
    </row>
    <row r="2680" spans="1:7" outlineLevel="6">
      <c r="A2680" s="20" t="s">
        <v>2858</v>
      </c>
      <c r="B2680" t="s">
        <v>367</v>
      </c>
      <c r="C2680">
        <v>25</v>
      </c>
      <c r="D2680" s="18">
        <v>0</v>
      </c>
      <c r="E2680" s="35">
        <f t="shared" si="648"/>
        <v>3.1900510204081634E-2</v>
      </c>
      <c r="G2680">
        <f t="shared" si="646"/>
        <v>31.900510204081634</v>
      </c>
    </row>
    <row r="2681" spans="1:7" outlineLevel="6">
      <c r="A2681" s="20" t="s">
        <v>2859</v>
      </c>
      <c r="B2681" t="s">
        <v>369</v>
      </c>
      <c r="C2681">
        <v>20</v>
      </c>
      <c r="D2681" s="18">
        <v>0</v>
      </c>
      <c r="E2681" s="35">
        <f t="shared" si="648"/>
        <v>2.5520408163265305E-2</v>
      </c>
      <c r="G2681">
        <f t="shared" si="646"/>
        <v>25.520408163265305</v>
      </c>
    </row>
    <row r="2682" spans="1:7" outlineLevel="6">
      <c r="A2682" s="20" t="s">
        <v>2860</v>
      </c>
      <c r="B2682" t="s">
        <v>371</v>
      </c>
      <c r="C2682">
        <v>15</v>
      </c>
      <c r="D2682" s="18">
        <v>0</v>
      </c>
      <c r="E2682" s="35">
        <f t="shared" si="648"/>
        <v>1.9140306122448981E-2</v>
      </c>
      <c r="G2682">
        <f t="shared" si="646"/>
        <v>19.14030612244898</v>
      </c>
    </row>
    <row r="2683" spans="1:7" outlineLevel="6">
      <c r="A2683" s="20" t="s">
        <v>2861</v>
      </c>
      <c r="B2683" t="s">
        <v>373</v>
      </c>
      <c r="C2683">
        <v>25</v>
      </c>
      <c r="D2683" s="18">
        <v>0</v>
      </c>
      <c r="E2683" s="35">
        <f t="shared" si="648"/>
        <v>3.1900510204081634E-2</v>
      </c>
      <c r="G2683">
        <f t="shared" si="646"/>
        <v>31.900510204081634</v>
      </c>
    </row>
    <row r="2684" spans="1:7" outlineLevel="6">
      <c r="A2684" s="20" t="s">
        <v>2862</v>
      </c>
      <c r="B2684" t="s">
        <v>375</v>
      </c>
      <c r="C2684">
        <v>56</v>
      </c>
      <c r="D2684" s="18">
        <v>0</v>
      </c>
      <c r="E2684" s="35">
        <f t="shared" si="648"/>
        <v>7.1457142857142858E-2</v>
      </c>
      <c r="G2684">
        <f t="shared" si="646"/>
        <v>71.457142857142856</v>
      </c>
    </row>
    <row r="2685" spans="1:7" s="27" customFormat="1" outlineLevel="3">
      <c r="A2685" s="49" t="s">
        <v>2863</v>
      </c>
      <c r="B2685" s="50" t="s">
        <v>23</v>
      </c>
      <c r="C2685" s="53">
        <v>585</v>
      </c>
      <c r="D2685" s="51">
        <v>0.11</v>
      </c>
      <c r="E2685" s="52">
        <f>SUM(E2686,E2723,E2812,E2828,E2835)</f>
        <v>3.6355999999999997</v>
      </c>
      <c r="F2685" s="52">
        <f>SUM(F2686,F2723,F2812,F2828,F2835)</f>
        <v>0.87364199999999992</v>
      </c>
      <c r="G2685" s="52">
        <f>SUM(G2686,G2723,G2812,G2828,G2835)</f>
        <v>3635.6</v>
      </c>
    </row>
    <row r="2686" spans="1:7" ht="20.25" outlineLevel="4">
      <c r="A2686" s="67" t="s">
        <v>2864</v>
      </c>
      <c r="B2686" s="68" t="s">
        <v>5</v>
      </c>
      <c r="C2686" s="68">
        <v>270</v>
      </c>
      <c r="D2686" s="69">
        <v>0.86</v>
      </c>
      <c r="E2686" s="70">
        <v>0.92110000000000003</v>
      </c>
      <c r="F2686" s="70">
        <f>SUM(F2687,F2697,F2705,F2714)</f>
        <v>0.87364199999999992</v>
      </c>
      <c r="G2686" s="70">
        <f>SUM(G2687,G2697,G2705,G2714)</f>
        <v>921.09999999999991</v>
      </c>
    </row>
    <row r="2687" spans="1:7" outlineLevel="5">
      <c r="A2687" s="20" t="s">
        <v>2865</v>
      </c>
      <c r="B2687" t="s">
        <v>1231</v>
      </c>
      <c r="C2687">
        <v>150</v>
      </c>
      <c r="D2687" s="18">
        <v>1</v>
      </c>
      <c r="E2687" s="26">
        <v>0.61609999999999998</v>
      </c>
      <c r="F2687" s="1">
        <f t="shared" ref="F2686:F2687" si="649">D2687*E2687</f>
        <v>0.61609999999999998</v>
      </c>
      <c r="G2687" s="81">
        <f>SUM(G2688:G2696)</f>
        <v>616.09999999999991</v>
      </c>
    </row>
    <row r="2688" spans="1:7" outlineLevel="6">
      <c r="A2688" s="20" t="s">
        <v>2866</v>
      </c>
      <c r="B2688" t="s">
        <v>1233</v>
      </c>
      <c r="C2688">
        <v>6</v>
      </c>
      <c r="D2688" s="18">
        <v>1</v>
      </c>
      <c r="E2688" s="35">
        <f>$E$2687*C2688/SUM($C$2688:$C$2696)</f>
        <v>2.2403636363636365E-2</v>
      </c>
      <c r="G2688">
        <f t="shared" ref="G2688:G2729" si="650">E2688*$H$1</f>
        <v>22.403636363636366</v>
      </c>
    </row>
    <row r="2689" spans="1:7" outlineLevel="6">
      <c r="A2689" s="20" t="s">
        <v>2867</v>
      </c>
      <c r="B2689" t="s">
        <v>1235</v>
      </c>
      <c r="C2689">
        <v>2</v>
      </c>
      <c r="D2689" s="18">
        <v>1</v>
      </c>
      <c r="E2689" s="35">
        <f t="shared" ref="E2689:E2696" si="651">$E$2687*C2689/SUM($C$2688:$C$2696)</f>
        <v>7.4678787878787872E-3</v>
      </c>
      <c r="G2689">
        <f t="shared" si="650"/>
        <v>7.4678787878787869</v>
      </c>
    </row>
    <row r="2690" spans="1:7" outlineLevel="6">
      <c r="A2690" s="20" t="s">
        <v>2868</v>
      </c>
      <c r="B2690" t="s">
        <v>1237</v>
      </c>
      <c r="C2690">
        <v>2</v>
      </c>
      <c r="D2690" s="18">
        <v>1</v>
      </c>
      <c r="E2690" s="35">
        <f t="shared" si="651"/>
        <v>7.4678787878787872E-3</v>
      </c>
      <c r="G2690">
        <f t="shared" si="650"/>
        <v>7.4678787878787869</v>
      </c>
    </row>
    <row r="2691" spans="1:7" outlineLevel="6">
      <c r="A2691" s="20" t="s">
        <v>2869</v>
      </c>
      <c r="B2691" t="s">
        <v>1239</v>
      </c>
      <c r="C2691">
        <v>35</v>
      </c>
      <c r="D2691" s="18">
        <v>1</v>
      </c>
      <c r="E2691" s="35">
        <f t="shared" si="651"/>
        <v>0.13068787878787877</v>
      </c>
      <c r="G2691">
        <f t="shared" si="650"/>
        <v>130.68787878787876</v>
      </c>
    </row>
    <row r="2692" spans="1:7" outlineLevel="6">
      <c r="A2692" s="20" t="s">
        <v>2870</v>
      </c>
      <c r="B2692" t="s">
        <v>1241</v>
      </c>
      <c r="C2692">
        <v>12</v>
      </c>
      <c r="D2692" s="18">
        <v>1</v>
      </c>
      <c r="E2692" s="35">
        <f t="shared" si="651"/>
        <v>4.480727272727273E-2</v>
      </c>
      <c r="G2692">
        <f t="shared" si="650"/>
        <v>44.807272727272732</v>
      </c>
    </row>
    <row r="2693" spans="1:7" outlineLevel="6">
      <c r="A2693" s="20" t="s">
        <v>2871</v>
      </c>
      <c r="B2693" t="s">
        <v>1243</v>
      </c>
      <c r="C2693">
        <v>5</v>
      </c>
      <c r="D2693" s="18">
        <v>1</v>
      </c>
      <c r="E2693" s="35">
        <f t="shared" si="651"/>
        <v>1.8669696969696968E-2</v>
      </c>
      <c r="G2693">
        <f t="shared" si="650"/>
        <v>18.669696969696968</v>
      </c>
    </row>
    <row r="2694" spans="1:7" outlineLevel="6">
      <c r="A2694" s="20" t="s">
        <v>2872</v>
      </c>
      <c r="B2694" t="s">
        <v>1245</v>
      </c>
      <c r="C2694">
        <v>8</v>
      </c>
      <c r="D2694" s="18">
        <v>1</v>
      </c>
      <c r="E2694" s="35">
        <f t="shared" si="651"/>
        <v>2.9871515151515149E-2</v>
      </c>
      <c r="G2694">
        <f t="shared" si="650"/>
        <v>29.871515151515148</v>
      </c>
    </row>
    <row r="2695" spans="1:7" outlineLevel="6">
      <c r="A2695" s="20" t="s">
        <v>2873</v>
      </c>
      <c r="B2695" t="s">
        <v>1247</v>
      </c>
      <c r="C2695">
        <v>9</v>
      </c>
      <c r="D2695" s="18">
        <v>1</v>
      </c>
      <c r="E2695" s="35">
        <f t="shared" si="651"/>
        <v>3.3605454545454549E-2</v>
      </c>
      <c r="G2695">
        <f t="shared" si="650"/>
        <v>33.605454545454549</v>
      </c>
    </row>
    <row r="2696" spans="1:7" outlineLevel="6">
      <c r="A2696" s="20" t="s">
        <v>2874</v>
      </c>
      <c r="B2696" t="s">
        <v>1249</v>
      </c>
      <c r="C2696">
        <v>86</v>
      </c>
      <c r="D2696" s="18">
        <v>1</v>
      </c>
      <c r="E2696" s="35">
        <f t="shared" si="651"/>
        <v>0.32111878787878789</v>
      </c>
      <c r="G2696">
        <f t="shared" si="650"/>
        <v>321.11878787878788</v>
      </c>
    </row>
    <row r="2697" spans="1:7" s="30" customFormat="1" outlineLevel="5">
      <c r="A2697" s="29" t="s">
        <v>2875</v>
      </c>
      <c r="B2697" s="30" t="s">
        <v>1251</v>
      </c>
      <c r="C2697" s="30">
        <v>90</v>
      </c>
      <c r="D2697" s="31">
        <v>0.71</v>
      </c>
      <c r="E2697" s="37">
        <v>1.2200000000000001E-2</v>
      </c>
      <c r="F2697" s="1">
        <f t="shared" ref="F2697" si="652">D2697*E2697</f>
        <v>8.6619999999999996E-3</v>
      </c>
      <c r="G2697" s="81">
        <f>SUM(G2698:G2704)</f>
        <v>12.200000000000001</v>
      </c>
    </row>
    <row r="2698" spans="1:7" outlineLevel="6">
      <c r="A2698" s="20" t="s">
        <v>2876</v>
      </c>
      <c r="B2698" t="s">
        <v>39</v>
      </c>
      <c r="C2698">
        <v>4</v>
      </c>
      <c r="D2698" s="18">
        <v>1</v>
      </c>
      <c r="E2698" s="35">
        <f>$E$2697*C2698/SUM($C$2698:$C$2704)</f>
        <v>3.6417910447761196E-4</v>
      </c>
      <c r="G2698">
        <f t="shared" si="650"/>
        <v>0.36417910447761198</v>
      </c>
    </row>
    <row r="2699" spans="1:7" outlineLevel="6">
      <c r="A2699" s="20" t="s">
        <v>2877</v>
      </c>
      <c r="B2699" t="s">
        <v>41</v>
      </c>
      <c r="C2699">
        <v>2</v>
      </c>
      <c r="D2699" s="18">
        <v>1</v>
      </c>
      <c r="E2699" s="35">
        <f t="shared" ref="E2699:E2704" si="653">$E$2697*C2699/SUM($C$2698:$C$2704)</f>
        <v>1.8208955223880598E-4</v>
      </c>
      <c r="G2699">
        <f t="shared" si="650"/>
        <v>0.18208955223880599</v>
      </c>
    </row>
    <row r="2700" spans="1:7" outlineLevel="6">
      <c r="A2700" s="20" t="s">
        <v>2878</v>
      </c>
      <c r="B2700" t="s">
        <v>1255</v>
      </c>
      <c r="C2700">
        <v>2</v>
      </c>
      <c r="D2700" s="18">
        <v>1</v>
      </c>
      <c r="E2700" s="35">
        <f t="shared" si="653"/>
        <v>1.8208955223880598E-4</v>
      </c>
      <c r="G2700">
        <f t="shared" si="650"/>
        <v>0.18208955223880599</v>
      </c>
    </row>
    <row r="2701" spans="1:7" outlineLevel="6">
      <c r="A2701" s="20" t="s">
        <v>2879</v>
      </c>
      <c r="B2701" t="s">
        <v>1257</v>
      </c>
      <c r="C2701">
        <v>5</v>
      </c>
      <c r="D2701" s="18">
        <v>1</v>
      </c>
      <c r="E2701" s="35">
        <f t="shared" si="653"/>
        <v>4.5522388059701495E-4</v>
      </c>
      <c r="G2701">
        <f t="shared" si="650"/>
        <v>0.45522388059701496</v>
      </c>
    </row>
    <row r="2702" spans="1:7" outlineLevel="6">
      <c r="A2702" s="20" t="s">
        <v>2880</v>
      </c>
      <c r="B2702" t="s">
        <v>49</v>
      </c>
      <c r="C2702">
        <v>2</v>
      </c>
      <c r="D2702" s="18">
        <v>1</v>
      </c>
      <c r="E2702" s="35">
        <f t="shared" si="653"/>
        <v>1.8208955223880598E-4</v>
      </c>
      <c r="G2702">
        <f t="shared" si="650"/>
        <v>0.18208955223880599</v>
      </c>
    </row>
    <row r="2703" spans="1:7" outlineLevel="6">
      <c r="A2703" s="20" t="s">
        <v>2881</v>
      </c>
      <c r="B2703" t="s">
        <v>1260</v>
      </c>
      <c r="C2703">
        <v>40</v>
      </c>
      <c r="D2703" s="18">
        <v>1</v>
      </c>
      <c r="E2703" s="35">
        <f t="shared" si="653"/>
        <v>3.6417910447761196E-3</v>
      </c>
      <c r="G2703">
        <f t="shared" si="650"/>
        <v>3.6417910447761197</v>
      </c>
    </row>
    <row r="2704" spans="1:7" outlineLevel="6">
      <c r="A2704" s="20" t="s">
        <v>2882</v>
      </c>
      <c r="B2704" t="s">
        <v>1262</v>
      </c>
      <c r="C2704">
        <v>79</v>
      </c>
      <c r="D2704" s="18">
        <v>0.5</v>
      </c>
      <c r="E2704" s="35">
        <f t="shared" si="653"/>
        <v>7.1925373134328367E-3</v>
      </c>
      <c r="G2704">
        <f t="shared" si="650"/>
        <v>7.1925373134328368</v>
      </c>
    </row>
    <row r="2705" spans="1:7" s="30" customFormat="1" outlineLevel="5">
      <c r="A2705" s="29" t="s">
        <v>2883</v>
      </c>
      <c r="B2705" s="30" t="s">
        <v>37</v>
      </c>
      <c r="C2705" s="30">
        <v>165</v>
      </c>
      <c r="D2705" s="31">
        <v>0.85</v>
      </c>
      <c r="E2705" s="37">
        <v>0.122</v>
      </c>
      <c r="F2705" s="1">
        <f t="shared" ref="F2705" si="654">D2705*E2705</f>
        <v>0.1037</v>
      </c>
      <c r="G2705" s="81">
        <f>SUM(G2706:G2713)</f>
        <v>122</v>
      </c>
    </row>
    <row r="2706" spans="1:7" outlineLevel="6">
      <c r="A2706" s="20" t="s">
        <v>2884</v>
      </c>
      <c r="B2706" t="s">
        <v>39</v>
      </c>
      <c r="C2706">
        <v>4</v>
      </c>
      <c r="D2706" s="18">
        <v>1</v>
      </c>
      <c r="E2706" s="35">
        <f>$E$2705*C2706/SUM($C$2706:$C$2713)</f>
        <v>2.4278606965174128E-3</v>
      </c>
      <c r="G2706">
        <f t="shared" si="650"/>
        <v>2.4278606965174125</v>
      </c>
    </row>
    <row r="2707" spans="1:7" outlineLevel="6">
      <c r="A2707" s="20" t="s">
        <v>2885</v>
      </c>
      <c r="B2707" t="s">
        <v>41</v>
      </c>
      <c r="C2707">
        <v>2</v>
      </c>
      <c r="D2707" s="18">
        <v>1</v>
      </c>
      <c r="E2707" s="35">
        <f t="shared" ref="E2707:E2713" si="655">$E$2705*C2707/SUM($C$2706:$C$2713)</f>
        <v>1.2139303482587064E-3</v>
      </c>
      <c r="G2707">
        <f t="shared" si="650"/>
        <v>1.2139303482587063</v>
      </c>
    </row>
    <row r="2708" spans="1:7" outlineLevel="6">
      <c r="A2708" s="20" t="s">
        <v>2886</v>
      </c>
      <c r="B2708" t="s">
        <v>43</v>
      </c>
      <c r="C2708">
        <v>8</v>
      </c>
      <c r="D2708" s="18">
        <v>1</v>
      </c>
      <c r="E2708" s="35">
        <f t="shared" si="655"/>
        <v>4.8557213930348255E-3</v>
      </c>
      <c r="G2708">
        <f t="shared" si="650"/>
        <v>4.8557213930348251</v>
      </c>
    </row>
    <row r="2709" spans="1:7" outlineLevel="6">
      <c r="A2709" s="20" t="s">
        <v>2887</v>
      </c>
      <c r="B2709" t="s">
        <v>45</v>
      </c>
      <c r="C2709">
        <v>5</v>
      </c>
      <c r="D2709" s="18">
        <v>1</v>
      </c>
      <c r="E2709" s="35">
        <f t="shared" si="655"/>
        <v>3.0348258706467662E-3</v>
      </c>
      <c r="G2709">
        <f t="shared" si="650"/>
        <v>3.0348258706467663</v>
      </c>
    </row>
    <row r="2710" spans="1:7" outlineLevel="6">
      <c r="A2710" s="20" t="s">
        <v>2888</v>
      </c>
      <c r="B2710" t="s">
        <v>47</v>
      </c>
      <c r="C2710">
        <v>25</v>
      </c>
      <c r="D2710" s="18">
        <v>1</v>
      </c>
      <c r="E2710" s="35">
        <f t="shared" si="655"/>
        <v>1.5174129353233831E-2</v>
      </c>
      <c r="G2710">
        <f t="shared" si="650"/>
        <v>15.17412935323383</v>
      </c>
    </row>
    <row r="2711" spans="1:7" outlineLevel="6">
      <c r="A2711" s="20" t="s">
        <v>2889</v>
      </c>
      <c r="B2711" t="s">
        <v>49</v>
      </c>
      <c r="C2711">
        <v>7</v>
      </c>
      <c r="D2711" s="18">
        <v>1</v>
      </c>
      <c r="E2711" s="35">
        <f t="shared" si="655"/>
        <v>4.248756218905473E-3</v>
      </c>
      <c r="G2711">
        <f t="shared" si="650"/>
        <v>4.2487562189054726</v>
      </c>
    </row>
    <row r="2712" spans="1:7" outlineLevel="6">
      <c r="A2712" s="20" t="s">
        <v>2890</v>
      </c>
      <c r="B2712" t="s">
        <v>51</v>
      </c>
      <c r="C2712">
        <v>60</v>
      </c>
      <c r="D2712" s="18">
        <v>0.8</v>
      </c>
      <c r="E2712" s="35">
        <f t="shared" si="655"/>
        <v>3.6417910447761194E-2</v>
      </c>
      <c r="G2712">
        <f t="shared" si="650"/>
        <v>36.417910447761194</v>
      </c>
    </row>
    <row r="2713" spans="1:7" outlineLevel="6">
      <c r="A2713" s="20" t="s">
        <v>2891</v>
      </c>
      <c r="B2713" t="s">
        <v>53</v>
      </c>
      <c r="C2713">
        <v>90</v>
      </c>
      <c r="D2713" s="18">
        <v>0.8</v>
      </c>
      <c r="E2713" s="35">
        <f t="shared" si="655"/>
        <v>5.4626865671641794E-2</v>
      </c>
      <c r="G2713">
        <f t="shared" si="650"/>
        <v>54.626865671641795</v>
      </c>
    </row>
    <row r="2714" spans="1:7" s="30" customFormat="1" outlineLevel="5">
      <c r="A2714" s="29" t="s">
        <v>2892</v>
      </c>
      <c r="B2714" s="30" t="s">
        <v>55</v>
      </c>
      <c r="C2714" s="30">
        <v>165</v>
      </c>
      <c r="D2714" s="31">
        <v>0.85</v>
      </c>
      <c r="E2714" s="37">
        <v>0.17080000000000001</v>
      </c>
      <c r="F2714" s="1">
        <f t="shared" ref="F2714" si="656">D2714*E2714</f>
        <v>0.14518</v>
      </c>
      <c r="G2714" s="81">
        <f>SUM(G2715:G2722)</f>
        <v>170.8</v>
      </c>
    </row>
    <row r="2715" spans="1:7" outlineLevel="6">
      <c r="A2715" s="20" t="s">
        <v>2893</v>
      </c>
      <c r="B2715" t="s">
        <v>39</v>
      </c>
      <c r="C2715">
        <v>4</v>
      </c>
      <c r="D2715" s="18">
        <v>1</v>
      </c>
      <c r="E2715" s="35">
        <f>$E$2714*C2715/SUM($C$2715:$C$2722)</f>
        <v>3.4160000000000002E-3</v>
      </c>
      <c r="G2715">
        <f t="shared" si="650"/>
        <v>3.4160000000000004</v>
      </c>
    </row>
    <row r="2716" spans="1:7" outlineLevel="6">
      <c r="A2716" s="20" t="s">
        <v>2894</v>
      </c>
      <c r="B2716" t="s">
        <v>41</v>
      </c>
      <c r="C2716">
        <v>2</v>
      </c>
      <c r="D2716" s="18">
        <v>1</v>
      </c>
      <c r="E2716" s="35">
        <f t="shared" ref="E2716:E2722" si="657">$E$2714*C2716/SUM($C$2715:$C$2722)</f>
        <v>1.7080000000000001E-3</v>
      </c>
      <c r="G2716">
        <f t="shared" si="650"/>
        <v>1.7080000000000002</v>
      </c>
    </row>
    <row r="2717" spans="1:7" outlineLevel="6">
      <c r="A2717" s="20" t="s">
        <v>2895</v>
      </c>
      <c r="B2717" t="s">
        <v>59</v>
      </c>
      <c r="C2717">
        <v>8</v>
      </c>
      <c r="D2717" s="18">
        <v>1</v>
      </c>
      <c r="E2717" s="35">
        <f t="shared" si="657"/>
        <v>6.8320000000000004E-3</v>
      </c>
      <c r="G2717">
        <f t="shared" si="650"/>
        <v>6.8320000000000007</v>
      </c>
    </row>
    <row r="2718" spans="1:7" outlineLevel="6">
      <c r="A2718" s="20" t="s">
        <v>2896</v>
      </c>
      <c r="B2718" t="s">
        <v>45</v>
      </c>
      <c r="C2718">
        <v>5</v>
      </c>
      <c r="D2718" s="18">
        <v>1</v>
      </c>
      <c r="E2718" s="35">
        <f t="shared" si="657"/>
        <v>4.2700000000000004E-3</v>
      </c>
      <c r="G2718">
        <f t="shared" si="650"/>
        <v>4.2700000000000005</v>
      </c>
    </row>
    <row r="2719" spans="1:7" outlineLevel="6">
      <c r="A2719" s="20" t="s">
        <v>2897</v>
      </c>
      <c r="B2719" t="s">
        <v>47</v>
      </c>
      <c r="C2719">
        <v>25</v>
      </c>
      <c r="D2719" s="18">
        <v>1</v>
      </c>
      <c r="E2719" s="35">
        <f t="shared" si="657"/>
        <v>2.1350000000000001E-2</v>
      </c>
      <c r="G2719">
        <f t="shared" si="650"/>
        <v>21.35</v>
      </c>
    </row>
    <row r="2720" spans="1:7" outlineLevel="6">
      <c r="A2720" s="20" t="s">
        <v>2898</v>
      </c>
      <c r="B2720" t="s">
        <v>49</v>
      </c>
      <c r="C2720">
        <v>7</v>
      </c>
      <c r="D2720" s="18">
        <v>1</v>
      </c>
      <c r="E2720" s="35">
        <f t="shared" si="657"/>
        <v>5.9779999999999998E-3</v>
      </c>
      <c r="G2720">
        <f t="shared" si="650"/>
        <v>5.9779999999999998</v>
      </c>
    </row>
    <row r="2721" spans="1:7" outlineLevel="6">
      <c r="A2721" s="20" t="s">
        <v>2899</v>
      </c>
      <c r="B2721" t="s">
        <v>64</v>
      </c>
      <c r="C2721">
        <v>66</v>
      </c>
      <c r="D2721" s="18">
        <v>0.8</v>
      </c>
      <c r="E2721" s="35">
        <f t="shared" si="657"/>
        <v>5.6363999999999997E-2</v>
      </c>
      <c r="G2721">
        <f t="shared" si="650"/>
        <v>56.363999999999997</v>
      </c>
    </row>
    <row r="2722" spans="1:7" outlineLevel="6">
      <c r="A2722" s="20" t="s">
        <v>2900</v>
      </c>
      <c r="B2722" t="s">
        <v>53</v>
      </c>
      <c r="C2722">
        <v>83</v>
      </c>
      <c r="D2722" s="18">
        <v>0.8</v>
      </c>
      <c r="E2722" s="35">
        <f t="shared" si="657"/>
        <v>7.0882000000000001E-2</v>
      </c>
      <c r="G2722">
        <f t="shared" si="650"/>
        <v>70.882000000000005</v>
      </c>
    </row>
    <row r="2723" spans="1:7" s="28" customFormat="1" ht="20.25" outlineLevel="4">
      <c r="A2723" s="67" t="s">
        <v>2901</v>
      </c>
      <c r="B2723" s="68" t="s">
        <v>6</v>
      </c>
      <c r="C2723" s="68">
        <v>465</v>
      </c>
      <c r="D2723" s="69">
        <v>0</v>
      </c>
      <c r="E2723" s="70">
        <v>1.1712</v>
      </c>
      <c r="F2723" s="70">
        <f>SUM(F2724,F2730,F2733,F2738,F2746,F2752,F2759,F2765,F2770,F2775,F2780,F2786,F2791,F2796,F2801,F2807)</f>
        <v>0</v>
      </c>
      <c r="G2723" s="70">
        <f>SUM(G2724,G2730,G2733,G2738,G2746,G2752,G2759,G2765,G2770,G2775,G2780,G2786,G2791,G2796,G2801,G2807)</f>
        <v>1171.1999999999998</v>
      </c>
    </row>
    <row r="2724" spans="1:7" outlineLevel="5">
      <c r="A2724" s="20" t="s">
        <v>2902</v>
      </c>
      <c r="B2724" t="s">
        <v>68</v>
      </c>
      <c r="C2724">
        <v>105</v>
      </c>
      <c r="D2724" s="18">
        <v>0</v>
      </c>
      <c r="E2724" s="26">
        <v>4.2700000000000002E-2</v>
      </c>
      <c r="F2724" s="1">
        <f t="shared" ref="F2723:F2724" si="658">D2724*E2724</f>
        <v>0</v>
      </c>
      <c r="G2724" s="81">
        <f>SUM(G2725:G2729)</f>
        <v>42.7</v>
      </c>
    </row>
    <row r="2725" spans="1:7" outlineLevel="6">
      <c r="A2725" s="20" t="s">
        <v>2903</v>
      </c>
      <c r="B2725" t="s">
        <v>70</v>
      </c>
      <c r="C2725">
        <v>1</v>
      </c>
      <c r="D2725" s="18">
        <v>0</v>
      </c>
      <c r="E2725" s="35">
        <f>$E$2724*C2725/SUM($C$2725:$C$2729)</f>
        <v>3.8125000000000002E-4</v>
      </c>
      <c r="G2725">
        <f t="shared" si="650"/>
        <v>0.38125000000000003</v>
      </c>
    </row>
    <row r="2726" spans="1:7" outlineLevel="6">
      <c r="A2726" s="20" t="s">
        <v>2904</v>
      </c>
      <c r="B2726" t="s">
        <v>72</v>
      </c>
      <c r="C2726">
        <v>1</v>
      </c>
      <c r="D2726" s="18">
        <v>0</v>
      </c>
      <c r="E2726" s="35">
        <f t="shared" ref="E2726:E2729" si="659">$E$2724*C2726/SUM($C$2725:$C$2729)</f>
        <v>3.8125000000000002E-4</v>
      </c>
      <c r="G2726">
        <f t="shared" si="650"/>
        <v>0.38125000000000003</v>
      </c>
    </row>
    <row r="2727" spans="1:7" outlineLevel="6">
      <c r="A2727" s="20" t="s">
        <v>2905</v>
      </c>
      <c r="B2727" t="s">
        <v>74</v>
      </c>
      <c r="C2727">
        <v>3</v>
      </c>
      <c r="D2727" s="18">
        <v>0</v>
      </c>
      <c r="E2727" s="35">
        <f t="shared" si="659"/>
        <v>1.14375E-3</v>
      </c>
      <c r="G2727">
        <f t="shared" si="650"/>
        <v>1.14375</v>
      </c>
    </row>
    <row r="2728" spans="1:7" outlineLevel="6">
      <c r="A2728" s="20" t="s">
        <v>2906</v>
      </c>
      <c r="B2728" t="s">
        <v>76</v>
      </c>
      <c r="C2728">
        <v>19</v>
      </c>
      <c r="D2728" s="18">
        <v>0</v>
      </c>
      <c r="E2728" s="35">
        <f t="shared" si="659"/>
        <v>7.2437500000000002E-3</v>
      </c>
      <c r="G2728">
        <f t="shared" si="650"/>
        <v>7.2437500000000004</v>
      </c>
    </row>
    <row r="2729" spans="1:7" outlineLevel="6">
      <c r="A2729" s="20" t="s">
        <v>2907</v>
      </c>
      <c r="B2729" t="s">
        <v>78</v>
      </c>
      <c r="C2729">
        <v>88</v>
      </c>
      <c r="D2729" s="18">
        <v>0</v>
      </c>
      <c r="E2729" s="35">
        <f t="shared" si="659"/>
        <v>3.3550000000000003E-2</v>
      </c>
      <c r="G2729">
        <f t="shared" si="650"/>
        <v>33.550000000000004</v>
      </c>
    </row>
    <row r="2730" spans="1:7" s="30" customFormat="1" outlineLevel="5">
      <c r="A2730" s="29" t="s">
        <v>2908</v>
      </c>
      <c r="B2730" s="30" t="s">
        <v>80</v>
      </c>
      <c r="C2730" s="30">
        <v>90</v>
      </c>
      <c r="D2730" s="31">
        <v>0</v>
      </c>
      <c r="E2730" s="37">
        <v>1.83E-2</v>
      </c>
      <c r="F2730" s="1">
        <f t="shared" ref="F2730" si="660">D2730*E2730</f>
        <v>0</v>
      </c>
      <c r="G2730" s="81">
        <f>SUM(G2731:G2732)</f>
        <v>18.3</v>
      </c>
    </row>
    <row r="2731" spans="1:7" outlineLevel="6">
      <c r="A2731" s="20" t="s">
        <v>2909</v>
      </c>
      <c r="B2731" t="s">
        <v>41</v>
      </c>
      <c r="C2731">
        <v>1</v>
      </c>
      <c r="D2731" s="18">
        <v>0</v>
      </c>
      <c r="E2731" s="35">
        <f>$E$2730*C2731/SUM($C$2731:$C$2732)</f>
        <v>2.0333333333333333E-4</v>
      </c>
      <c r="G2731">
        <f t="shared" ref="G2731:G2794" si="661">E2731*$H$1</f>
        <v>0.20333333333333334</v>
      </c>
    </row>
    <row r="2732" spans="1:7" outlineLevel="6">
      <c r="A2732" s="20" t="s">
        <v>2910</v>
      </c>
      <c r="B2732" t="s">
        <v>83</v>
      </c>
      <c r="C2732">
        <v>89</v>
      </c>
      <c r="D2732" s="18">
        <v>0</v>
      </c>
      <c r="E2732" s="35">
        <f>$E$2730*C2732/SUM($C$2731:$C$2732)</f>
        <v>1.8096666666666667E-2</v>
      </c>
      <c r="G2732">
        <f t="shared" si="661"/>
        <v>18.096666666666668</v>
      </c>
    </row>
    <row r="2733" spans="1:7" s="30" customFormat="1" outlineLevel="5">
      <c r="A2733" s="29" t="s">
        <v>2911</v>
      </c>
      <c r="B2733" s="30" t="s">
        <v>85</v>
      </c>
      <c r="C2733" s="30">
        <v>120</v>
      </c>
      <c r="D2733" s="31">
        <v>0</v>
      </c>
      <c r="E2733" s="37">
        <v>2.4400000000000002E-2</v>
      </c>
      <c r="F2733" s="1">
        <f t="shared" ref="F2733" si="662">D2733*E2733</f>
        <v>0</v>
      </c>
      <c r="G2733" s="81">
        <f>SUM(G2734:G2737)</f>
        <v>24.400000000000002</v>
      </c>
    </row>
    <row r="2734" spans="1:7" outlineLevel="6">
      <c r="A2734" s="20" t="s">
        <v>2912</v>
      </c>
      <c r="B2734" t="s">
        <v>87</v>
      </c>
      <c r="C2734">
        <v>1</v>
      </c>
      <c r="D2734" s="18">
        <v>0</v>
      </c>
      <c r="E2734" s="35">
        <f>$E$2733*C2734/SUM($C$2734:$C$2737)</f>
        <v>2.0000000000000001E-4</v>
      </c>
      <c r="G2734">
        <f t="shared" si="661"/>
        <v>0.2</v>
      </c>
    </row>
    <row r="2735" spans="1:7" outlineLevel="6">
      <c r="A2735" s="20" t="s">
        <v>2913</v>
      </c>
      <c r="B2735" t="s">
        <v>89</v>
      </c>
      <c r="C2735">
        <v>3</v>
      </c>
      <c r="D2735" s="18">
        <v>0</v>
      </c>
      <c r="E2735" s="35">
        <f t="shared" ref="E2735:E2737" si="663">$E$2733*C2735/SUM($C$2734:$C$2737)</f>
        <v>6.0000000000000006E-4</v>
      </c>
      <c r="G2735">
        <f t="shared" si="661"/>
        <v>0.60000000000000009</v>
      </c>
    </row>
    <row r="2736" spans="1:7" outlineLevel="6">
      <c r="A2736" s="20" t="s">
        <v>2914</v>
      </c>
      <c r="B2736" t="s">
        <v>91</v>
      </c>
      <c r="C2736">
        <v>10</v>
      </c>
      <c r="D2736" s="18">
        <v>0</v>
      </c>
      <c r="E2736" s="35">
        <f t="shared" si="663"/>
        <v>2E-3</v>
      </c>
      <c r="G2736">
        <f t="shared" si="661"/>
        <v>2</v>
      </c>
    </row>
    <row r="2737" spans="1:7" outlineLevel="6">
      <c r="A2737" s="20" t="s">
        <v>2915</v>
      </c>
      <c r="B2737" t="s">
        <v>93</v>
      </c>
      <c r="C2737">
        <v>108</v>
      </c>
      <c r="D2737" s="18">
        <v>0</v>
      </c>
      <c r="E2737" s="35">
        <f t="shared" si="663"/>
        <v>2.1600000000000001E-2</v>
      </c>
      <c r="G2737">
        <f t="shared" si="661"/>
        <v>21.6</v>
      </c>
    </row>
    <row r="2738" spans="1:7" s="30" customFormat="1" outlineLevel="5">
      <c r="A2738" s="29" t="s">
        <v>2916</v>
      </c>
      <c r="B2738" s="30" t="s">
        <v>95</v>
      </c>
      <c r="C2738" s="30">
        <v>315</v>
      </c>
      <c r="D2738" s="31">
        <v>0</v>
      </c>
      <c r="E2738" s="37">
        <v>0.2989</v>
      </c>
      <c r="F2738" s="1">
        <f t="shared" ref="F2738" si="664">D2738*E2738</f>
        <v>0</v>
      </c>
      <c r="G2738" s="81">
        <f>SUM(G2739:G2745)</f>
        <v>298.89999999999998</v>
      </c>
    </row>
    <row r="2739" spans="1:7" outlineLevel="6">
      <c r="A2739" s="20" t="s">
        <v>2917</v>
      </c>
      <c r="B2739" t="s">
        <v>97</v>
      </c>
      <c r="C2739">
        <v>3</v>
      </c>
      <c r="D2739" s="18">
        <v>0</v>
      </c>
      <c r="E2739" s="35">
        <f>$E$2738*C2739/SUM($C$2739:$C$2745)</f>
        <v>1.7145315487571702E-3</v>
      </c>
      <c r="G2739">
        <f t="shared" si="661"/>
        <v>1.7145315487571702</v>
      </c>
    </row>
    <row r="2740" spans="1:7" outlineLevel="6">
      <c r="A2740" s="20" t="s">
        <v>2918</v>
      </c>
      <c r="B2740" t="s">
        <v>99</v>
      </c>
      <c r="C2740">
        <v>3</v>
      </c>
      <c r="D2740" s="18">
        <v>0</v>
      </c>
      <c r="E2740" s="35">
        <f t="shared" ref="E2740:E2745" si="665">$E$2738*C2740/SUM($C$2739:$C$2745)</f>
        <v>1.7145315487571702E-3</v>
      </c>
      <c r="G2740">
        <f t="shared" si="661"/>
        <v>1.7145315487571702</v>
      </c>
    </row>
    <row r="2741" spans="1:7" outlineLevel="6">
      <c r="A2741" s="20" t="s">
        <v>2919</v>
      </c>
      <c r="B2741" t="s">
        <v>101</v>
      </c>
      <c r="C2741">
        <v>25</v>
      </c>
      <c r="D2741" s="18">
        <v>0</v>
      </c>
      <c r="E2741" s="35">
        <f t="shared" si="665"/>
        <v>1.4287762906309752E-2</v>
      </c>
      <c r="G2741">
        <f t="shared" si="661"/>
        <v>14.287762906309752</v>
      </c>
    </row>
    <row r="2742" spans="1:7" outlineLevel="6">
      <c r="A2742" s="20" t="s">
        <v>2920</v>
      </c>
      <c r="B2742" t="s">
        <v>103</v>
      </c>
      <c r="C2742">
        <v>100</v>
      </c>
      <c r="D2742" s="18">
        <v>0</v>
      </c>
      <c r="E2742" s="35">
        <f t="shared" si="665"/>
        <v>5.7151051625239008E-2</v>
      </c>
      <c r="G2742">
        <f t="shared" si="661"/>
        <v>57.151051625239006</v>
      </c>
    </row>
    <row r="2743" spans="1:7" outlineLevel="6">
      <c r="A2743" s="20" t="s">
        <v>2921</v>
      </c>
      <c r="B2743" t="s">
        <v>105</v>
      </c>
      <c r="C2743">
        <v>110</v>
      </c>
      <c r="D2743" s="18">
        <v>0</v>
      </c>
      <c r="E2743" s="35">
        <f t="shared" si="665"/>
        <v>6.2866156787762903E-2</v>
      </c>
      <c r="G2743">
        <f t="shared" si="661"/>
        <v>62.866156787762904</v>
      </c>
    </row>
    <row r="2744" spans="1:7" outlineLevel="6">
      <c r="A2744" s="20" t="s">
        <v>2922</v>
      </c>
      <c r="B2744" t="s">
        <v>107</v>
      </c>
      <c r="C2744">
        <v>150</v>
      </c>
      <c r="D2744" s="18">
        <v>0</v>
      </c>
      <c r="E2744" s="35">
        <f t="shared" si="665"/>
        <v>8.5726577437858512E-2</v>
      </c>
      <c r="G2744">
        <f t="shared" si="661"/>
        <v>85.726577437858509</v>
      </c>
    </row>
    <row r="2745" spans="1:7" outlineLevel="6">
      <c r="A2745" s="20" t="s">
        <v>2923</v>
      </c>
      <c r="B2745" t="s">
        <v>109</v>
      </c>
      <c r="C2745">
        <v>132</v>
      </c>
      <c r="D2745" s="18">
        <v>0</v>
      </c>
      <c r="E2745" s="35">
        <f t="shared" si="665"/>
        <v>7.5439388145315492E-2</v>
      </c>
      <c r="G2745">
        <f t="shared" si="661"/>
        <v>75.43938814531549</v>
      </c>
    </row>
    <row r="2746" spans="1:7" s="30" customFormat="1" outlineLevel="5">
      <c r="A2746" s="29" t="s">
        <v>2924</v>
      </c>
      <c r="B2746" s="30" t="s">
        <v>111</v>
      </c>
      <c r="C2746" s="30">
        <v>270</v>
      </c>
      <c r="D2746" s="31">
        <v>0</v>
      </c>
      <c r="E2746" s="37">
        <v>0.1525</v>
      </c>
      <c r="F2746" s="1">
        <f t="shared" ref="F2746" si="666">D2746*E2746</f>
        <v>0</v>
      </c>
      <c r="G2746" s="81">
        <f>SUM(G2747:G2751)</f>
        <v>152.5</v>
      </c>
    </row>
    <row r="2747" spans="1:7" outlineLevel="6">
      <c r="A2747" s="20" t="s">
        <v>2925</v>
      </c>
      <c r="B2747" t="s">
        <v>41</v>
      </c>
      <c r="C2747">
        <v>1</v>
      </c>
      <c r="D2747" s="18">
        <v>0</v>
      </c>
      <c r="E2747" s="35">
        <f>$E$2746*C2747/SUM($C$2747:$C$2751)</f>
        <v>5.1870748299319728E-4</v>
      </c>
      <c r="G2747">
        <f t="shared" si="661"/>
        <v>0.51870748299319724</v>
      </c>
    </row>
    <row r="2748" spans="1:7" outlineLevel="6">
      <c r="A2748" s="20" t="s">
        <v>2926</v>
      </c>
      <c r="B2748" t="s">
        <v>114</v>
      </c>
      <c r="C2748">
        <v>2</v>
      </c>
      <c r="D2748" s="18">
        <v>0</v>
      </c>
      <c r="E2748" s="35">
        <f t="shared" ref="E2748:E2751" si="667">$E$2746*C2748/SUM($C$2747:$C$2751)</f>
        <v>1.0374149659863946E-3</v>
      </c>
      <c r="G2748">
        <f t="shared" si="661"/>
        <v>1.0374149659863945</v>
      </c>
    </row>
    <row r="2749" spans="1:7" outlineLevel="6">
      <c r="A2749" s="20" t="s">
        <v>2927</v>
      </c>
      <c r="B2749" t="s">
        <v>116</v>
      </c>
      <c r="C2749">
        <v>27</v>
      </c>
      <c r="D2749" s="18">
        <v>0</v>
      </c>
      <c r="E2749" s="35">
        <f t="shared" si="667"/>
        <v>1.4005102040816326E-2</v>
      </c>
      <c r="G2749">
        <f t="shared" si="661"/>
        <v>14.005102040816325</v>
      </c>
    </row>
    <row r="2750" spans="1:7" outlineLevel="6">
      <c r="A2750" s="20" t="s">
        <v>2928</v>
      </c>
      <c r="B2750" t="s">
        <v>118</v>
      </c>
      <c r="C2750">
        <v>100</v>
      </c>
      <c r="D2750" s="18">
        <v>0</v>
      </c>
      <c r="E2750" s="35">
        <f t="shared" si="667"/>
        <v>5.187074829931973E-2</v>
      </c>
      <c r="G2750">
        <f t="shared" si="661"/>
        <v>51.870748299319729</v>
      </c>
    </row>
    <row r="2751" spans="1:7" outlineLevel="6">
      <c r="A2751" s="20" t="s">
        <v>2929</v>
      </c>
      <c r="B2751" t="s">
        <v>120</v>
      </c>
      <c r="C2751">
        <v>164</v>
      </c>
      <c r="D2751" s="18">
        <v>0</v>
      </c>
      <c r="E2751" s="35">
        <f t="shared" si="667"/>
        <v>8.5068027210884342E-2</v>
      </c>
      <c r="G2751">
        <f t="shared" si="661"/>
        <v>85.068027210884338</v>
      </c>
    </row>
    <row r="2752" spans="1:7" s="30" customFormat="1" outlineLevel="5">
      <c r="A2752" s="29" t="s">
        <v>2930</v>
      </c>
      <c r="B2752" s="30" t="s">
        <v>122</v>
      </c>
      <c r="C2752" s="30">
        <v>120</v>
      </c>
      <c r="D2752" s="31">
        <v>0</v>
      </c>
      <c r="E2752" s="37">
        <v>0.1159</v>
      </c>
      <c r="F2752" s="1">
        <f t="shared" ref="F2752" si="668">D2752*E2752</f>
        <v>0</v>
      </c>
      <c r="G2752" s="81">
        <f>SUM(G2753:G2758)</f>
        <v>115.90000000000002</v>
      </c>
    </row>
    <row r="2753" spans="1:7" outlineLevel="6">
      <c r="A2753" s="20" t="s">
        <v>2931</v>
      </c>
      <c r="B2753" t="s">
        <v>41</v>
      </c>
      <c r="C2753">
        <v>1</v>
      </c>
      <c r="D2753" s="18">
        <v>0</v>
      </c>
      <c r="E2753" s="35">
        <f>$E$2752*C2753/SUM($C$2753:$C$2758)</f>
        <v>6.699421965317919E-4</v>
      </c>
      <c r="G2753">
        <f t="shared" si="661"/>
        <v>0.66994219653179188</v>
      </c>
    </row>
    <row r="2754" spans="1:7" outlineLevel="6">
      <c r="A2754" s="20" t="s">
        <v>2932</v>
      </c>
      <c r="B2754" t="s">
        <v>125</v>
      </c>
      <c r="C2754">
        <v>3</v>
      </c>
      <c r="D2754" s="18">
        <v>0</v>
      </c>
      <c r="E2754" s="35">
        <f t="shared" ref="E2754:E2758" si="669">$E$2752*C2754/SUM($C$2753:$C$2758)</f>
        <v>2.0098265895953757E-3</v>
      </c>
      <c r="G2754">
        <f t="shared" si="661"/>
        <v>2.0098265895953755</v>
      </c>
    </row>
    <row r="2755" spans="1:7" outlineLevel="6">
      <c r="A2755" s="20" t="s">
        <v>2933</v>
      </c>
      <c r="B2755" t="s">
        <v>127</v>
      </c>
      <c r="C2755">
        <v>2</v>
      </c>
      <c r="D2755" s="18">
        <v>0</v>
      </c>
      <c r="E2755" s="35">
        <f t="shared" si="669"/>
        <v>1.3398843930635838E-3</v>
      </c>
      <c r="G2755">
        <f t="shared" si="661"/>
        <v>1.3398843930635838</v>
      </c>
    </row>
    <row r="2756" spans="1:7" outlineLevel="6">
      <c r="A2756" s="20" t="s">
        <v>2934</v>
      </c>
      <c r="B2756" t="s">
        <v>129</v>
      </c>
      <c r="C2756">
        <v>30</v>
      </c>
      <c r="D2756" s="18">
        <v>0</v>
      </c>
      <c r="E2756" s="35">
        <f t="shared" si="669"/>
        <v>2.009826589595376E-2</v>
      </c>
      <c r="G2756">
        <f t="shared" si="661"/>
        <v>20.098265895953759</v>
      </c>
    </row>
    <row r="2757" spans="1:7" outlineLevel="6">
      <c r="A2757" s="20" t="s">
        <v>2935</v>
      </c>
      <c r="B2757" t="s">
        <v>131</v>
      </c>
      <c r="C2757">
        <v>27</v>
      </c>
      <c r="D2757" s="18">
        <v>0</v>
      </c>
      <c r="E2757" s="35">
        <f t="shared" si="669"/>
        <v>1.8088439306358381E-2</v>
      </c>
      <c r="G2757">
        <f t="shared" si="661"/>
        <v>18.088439306358381</v>
      </c>
    </row>
    <row r="2758" spans="1:7" outlineLevel="6">
      <c r="A2758" s="20" t="s">
        <v>2936</v>
      </c>
      <c r="B2758" t="s">
        <v>133</v>
      </c>
      <c r="C2758">
        <v>110</v>
      </c>
      <c r="D2758" s="18">
        <v>0</v>
      </c>
      <c r="E2758" s="35">
        <f t="shared" si="669"/>
        <v>7.3693641618497119E-2</v>
      </c>
      <c r="G2758">
        <f t="shared" si="661"/>
        <v>73.693641618497125</v>
      </c>
    </row>
    <row r="2759" spans="1:7" s="30" customFormat="1" outlineLevel="5">
      <c r="A2759" s="29" t="s">
        <v>2937</v>
      </c>
      <c r="B2759" s="30" t="s">
        <v>135</v>
      </c>
      <c r="C2759" s="30">
        <v>105</v>
      </c>
      <c r="D2759" s="31">
        <v>0</v>
      </c>
      <c r="E2759" s="37">
        <v>2.4400000000000002E-2</v>
      </c>
      <c r="F2759" s="1">
        <f t="shared" ref="F2759" si="670">D2759*E2759</f>
        <v>0</v>
      </c>
      <c r="G2759" s="81">
        <f>SUM(G2760:G2764)</f>
        <v>24.400000000000002</v>
      </c>
    </row>
    <row r="2760" spans="1:7" outlineLevel="6">
      <c r="A2760" s="20" t="s">
        <v>2938</v>
      </c>
      <c r="B2760" t="s">
        <v>137</v>
      </c>
      <c r="C2760">
        <v>1</v>
      </c>
      <c r="D2760" s="18">
        <v>0</v>
      </c>
      <c r="E2760" s="35">
        <f>$E$2759*C2760/SUM($C$2760:$C$2764)</f>
        <v>1.8208955223880598E-4</v>
      </c>
      <c r="G2760">
        <f t="shared" si="661"/>
        <v>0.18208955223880599</v>
      </c>
    </row>
    <row r="2761" spans="1:7" outlineLevel="6">
      <c r="A2761" s="20" t="s">
        <v>2939</v>
      </c>
      <c r="B2761" t="s">
        <v>125</v>
      </c>
      <c r="C2761">
        <v>1</v>
      </c>
      <c r="D2761" s="18">
        <v>0</v>
      </c>
      <c r="E2761" s="35">
        <f t="shared" ref="E2761:E2764" si="671">$E$2759*C2761/SUM($C$2760:$C$2764)</f>
        <v>1.8208955223880598E-4</v>
      </c>
      <c r="G2761">
        <f t="shared" si="661"/>
        <v>0.18208955223880599</v>
      </c>
    </row>
    <row r="2762" spans="1:7" outlineLevel="6">
      <c r="A2762" s="20" t="s">
        <v>2940</v>
      </c>
      <c r="B2762" t="s">
        <v>140</v>
      </c>
      <c r="C2762">
        <v>5</v>
      </c>
      <c r="D2762" s="18">
        <v>0</v>
      </c>
      <c r="E2762" s="35">
        <f t="shared" si="671"/>
        <v>9.1044776119402989E-4</v>
      </c>
      <c r="G2762">
        <f t="shared" si="661"/>
        <v>0.91044776119402993</v>
      </c>
    </row>
    <row r="2763" spans="1:7" outlineLevel="6">
      <c r="A2763" s="20" t="s">
        <v>2941</v>
      </c>
      <c r="B2763" t="s">
        <v>142</v>
      </c>
      <c r="C2763">
        <v>30</v>
      </c>
      <c r="D2763" s="18">
        <v>0</v>
      </c>
      <c r="E2763" s="35">
        <f t="shared" si="671"/>
        <v>5.4626865671641798E-3</v>
      </c>
      <c r="G2763">
        <f t="shared" si="661"/>
        <v>5.4626865671641802</v>
      </c>
    </row>
    <row r="2764" spans="1:7" outlineLevel="6">
      <c r="A2764" s="20" t="s">
        <v>2942</v>
      </c>
      <c r="B2764" t="s">
        <v>144</v>
      </c>
      <c r="C2764">
        <v>97</v>
      </c>
      <c r="D2764" s="18">
        <v>0</v>
      </c>
      <c r="E2764" s="35">
        <f t="shared" si="671"/>
        <v>1.7662686567164181E-2</v>
      </c>
      <c r="G2764">
        <f t="shared" si="661"/>
        <v>17.66268656716418</v>
      </c>
    </row>
    <row r="2765" spans="1:7" s="30" customFormat="1" outlineLevel="5">
      <c r="A2765" s="29" t="s">
        <v>2943</v>
      </c>
      <c r="B2765" s="30" t="s">
        <v>146</v>
      </c>
      <c r="C2765" s="30">
        <v>105</v>
      </c>
      <c r="D2765" s="31">
        <v>0</v>
      </c>
      <c r="E2765" s="37">
        <v>3.0499999999999999E-2</v>
      </c>
      <c r="F2765" s="1">
        <f t="shared" ref="F2765" si="672">D2765*E2765</f>
        <v>0</v>
      </c>
      <c r="G2765" s="81">
        <f>SUM(G2766:G2769)</f>
        <v>30.499999999999996</v>
      </c>
    </row>
    <row r="2766" spans="1:7" outlineLevel="6">
      <c r="A2766" s="20" t="s">
        <v>2944</v>
      </c>
      <c r="B2766" t="s">
        <v>137</v>
      </c>
      <c r="C2766">
        <v>1</v>
      </c>
      <c r="D2766" s="18">
        <v>0</v>
      </c>
      <c r="E2766" s="35">
        <f>$E$2765*C2766/SUM($C$2766:$C$2769)</f>
        <v>2.6991150442477876E-4</v>
      </c>
      <c r="G2766">
        <f t="shared" si="661"/>
        <v>0.26991150442477874</v>
      </c>
    </row>
    <row r="2767" spans="1:7" outlineLevel="6">
      <c r="A2767" s="20" t="s">
        <v>2945</v>
      </c>
      <c r="B2767" t="s">
        <v>125</v>
      </c>
      <c r="C2767">
        <v>2</v>
      </c>
      <c r="D2767" s="18">
        <v>0</v>
      </c>
      <c r="E2767" s="35">
        <f t="shared" ref="E2767:E2769" si="673">$E$2765*C2767/SUM($C$2766:$C$2769)</f>
        <v>5.3982300884955752E-4</v>
      </c>
      <c r="G2767">
        <f t="shared" si="661"/>
        <v>0.53982300884955747</v>
      </c>
    </row>
    <row r="2768" spans="1:7" outlineLevel="6">
      <c r="A2768" s="20" t="s">
        <v>2946</v>
      </c>
      <c r="B2768" t="s">
        <v>101</v>
      </c>
      <c r="C2768">
        <v>10</v>
      </c>
      <c r="D2768" s="18">
        <v>0</v>
      </c>
      <c r="E2768" s="35">
        <f t="shared" si="673"/>
        <v>2.6991150442477875E-3</v>
      </c>
      <c r="G2768">
        <f t="shared" si="661"/>
        <v>2.6991150442477876</v>
      </c>
    </row>
    <row r="2769" spans="1:7" outlineLevel="6">
      <c r="A2769" s="20" t="s">
        <v>2947</v>
      </c>
      <c r="B2769" t="s">
        <v>151</v>
      </c>
      <c r="C2769">
        <v>100</v>
      </c>
      <c r="D2769" s="18">
        <v>0</v>
      </c>
      <c r="E2769" s="35">
        <f t="shared" si="673"/>
        <v>2.6991150442477876E-2</v>
      </c>
      <c r="G2769">
        <f t="shared" si="661"/>
        <v>26.991150442477874</v>
      </c>
    </row>
    <row r="2770" spans="1:7" s="30" customFormat="1" outlineLevel="5">
      <c r="A2770" s="29" t="s">
        <v>2948</v>
      </c>
      <c r="B2770" s="30" t="s">
        <v>153</v>
      </c>
      <c r="C2770" s="30">
        <v>105</v>
      </c>
      <c r="D2770" s="31">
        <v>0</v>
      </c>
      <c r="E2770" s="37">
        <v>0.1037</v>
      </c>
      <c r="F2770" s="1">
        <f t="shared" ref="F2770" si="674">D2770*E2770</f>
        <v>0</v>
      </c>
      <c r="G2770" s="81">
        <f>SUM(G2771:G2774)</f>
        <v>103.69999999999999</v>
      </c>
    </row>
    <row r="2771" spans="1:7" outlineLevel="6">
      <c r="A2771" s="20" t="s">
        <v>2949</v>
      </c>
      <c r="B2771" t="s">
        <v>137</v>
      </c>
      <c r="C2771">
        <v>1</v>
      </c>
      <c r="D2771" s="18">
        <v>0</v>
      </c>
      <c r="E2771" s="35">
        <f>$E$2770*C2771/SUM($C$2771:$C$2774)</f>
        <v>9.1769911504424779E-4</v>
      </c>
      <c r="G2771">
        <f t="shared" si="661"/>
        <v>0.91769911504424784</v>
      </c>
    </row>
    <row r="2772" spans="1:7" outlineLevel="6">
      <c r="A2772" s="20" t="s">
        <v>2950</v>
      </c>
      <c r="B2772" t="s">
        <v>125</v>
      </c>
      <c r="C2772">
        <v>2</v>
      </c>
      <c r="D2772" s="18">
        <v>0</v>
      </c>
      <c r="E2772" s="35">
        <f t="shared" ref="E2772:E2774" si="675">$E$2770*C2772/SUM($C$2771:$C$2774)</f>
        <v>1.8353982300884956E-3</v>
      </c>
      <c r="G2772">
        <f t="shared" si="661"/>
        <v>1.8353982300884957</v>
      </c>
    </row>
    <row r="2773" spans="1:7" outlineLevel="6">
      <c r="A2773" s="20" t="s">
        <v>2951</v>
      </c>
      <c r="B2773" t="s">
        <v>157</v>
      </c>
      <c r="C2773">
        <v>10</v>
      </c>
      <c r="D2773" s="18">
        <v>0</v>
      </c>
      <c r="E2773" s="35">
        <f t="shared" si="675"/>
        <v>9.1769911504424768E-3</v>
      </c>
      <c r="G2773">
        <f t="shared" si="661"/>
        <v>9.1769911504424773</v>
      </c>
    </row>
    <row r="2774" spans="1:7" outlineLevel="6">
      <c r="A2774" s="20" t="s">
        <v>2952</v>
      </c>
      <c r="B2774" t="s">
        <v>151</v>
      </c>
      <c r="C2774">
        <v>100</v>
      </c>
      <c r="D2774" s="18">
        <v>0</v>
      </c>
      <c r="E2774" s="35">
        <f t="shared" si="675"/>
        <v>9.1769911504424775E-2</v>
      </c>
      <c r="G2774">
        <f t="shared" si="661"/>
        <v>91.769911504424769</v>
      </c>
    </row>
    <row r="2775" spans="1:7" s="30" customFormat="1" outlineLevel="5">
      <c r="A2775" s="29" t="s">
        <v>2953</v>
      </c>
      <c r="B2775" s="30" t="s">
        <v>160</v>
      </c>
      <c r="C2775" s="30">
        <v>90</v>
      </c>
      <c r="D2775" s="31">
        <v>0</v>
      </c>
      <c r="E2775" s="37">
        <v>9.7600000000000006E-2</v>
      </c>
      <c r="F2775" s="1">
        <f t="shared" ref="F2775" si="676">D2775*E2775</f>
        <v>0</v>
      </c>
      <c r="G2775" s="81">
        <f>SUM(G2776:G2779)</f>
        <v>97.600000000000009</v>
      </c>
    </row>
    <row r="2776" spans="1:7" outlineLevel="6">
      <c r="A2776" s="20" t="s">
        <v>2954</v>
      </c>
      <c r="B2776" t="s">
        <v>137</v>
      </c>
      <c r="C2776">
        <v>1</v>
      </c>
      <c r="D2776" s="18">
        <v>0</v>
      </c>
      <c r="E2776" s="35">
        <f>$E$2775*C2776/SUM($C$2776:$C$2779)</f>
        <v>9.9591836734693883E-4</v>
      </c>
      <c r="G2776">
        <f t="shared" si="661"/>
        <v>0.99591836734693884</v>
      </c>
    </row>
    <row r="2777" spans="1:7" outlineLevel="6">
      <c r="A2777" s="20" t="s">
        <v>2955</v>
      </c>
      <c r="B2777" t="s">
        <v>125</v>
      </c>
      <c r="C2777">
        <v>2</v>
      </c>
      <c r="D2777" s="18">
        <v>0</v>
      </c>
      <c r="E2777" s="35">
        <f t="shared" ref="E2777:E2779" si="677">$E$2775*C2777/SUM($C$2776:$C$2779)</f>
        <v>1.9918367346938777E-3</v>
      </c>
      <c r="G2777">
        <f t="shared" si="661"/>
        <v>1.9918367346938777</v>
      </c>
    </row>
    <row r="2778" spans="1:7" outlineLevel="6">
      <c r="A2778" s="20" t="s">
        <v>2956</v>
      </c>
      <c r="B2778" t="s">
        <v>157</v>
      </c>
      <c r="C2778">
        <v>10</v>
      </c>
      <c r="D2778" s="18">
        <v>0</v>
      </c>
      <c r="E2778" s="35">
        <f t="shared" si="677"/>
        <v>9.9591836734693878E-3</v>
      </c>
      <c r="G2778">
        <f t="shared" si="661"/>
        <v>9.9591836734693882</v>
      </c>
    </row>
    <row r="2779" spans="1:7" outlineLevel="6">
      <c r="A2779" s="20" t="s">
        <v>2957</v>
      </c>
      <c r="B2779" t="s">
        <v>151</v>
      </c>
      <c r="C2779">
        <v>85</v>
      </c>
      <c r="D2779" s="18">
        <v>0</v>
      </c>
      <c r="E2779" s="35">
        <f t="shared" si="677"/>
        <v>8.4653061224489803E-2</v>
      </c>
      <c r="G2779">
        <f t="shared" si="661"/>
        <v>84.653061224489804</v>
      </c>
    </row>
    <row r="2780" spans="1:7" s="30" customFormat="1" outlineLevel="5">
      <c r="A2780" s="29" t="s">
        <v>2958</v>
      </c>
      <c r="B2780" s="30" t="s">
        <v>166</v>
      </c>
      <c r="C2780" s="30">
        <v>135</v>
      </c>
      <c r="D2780" s="31">
        <v>0</v>
      </c>
      <c r="E2780" s="37">
        <v>4.8800000000000003E-2</v>
      </c>
      <c r="F2780" s="1">
        <f t="shared" ref="F2780" si="678">D2780*E2780</f>
        <v>0</v>
      </c>
      <c r="G2780" s="81">
        <f>SUM(G2781:G2785)</f>
        <v>48.800000000000004</v>
      </c>
    </row>
    <row r="2781" spans="1:7" outlineLevel="6">
      <c r="A2781" s="20" t="s">
        <v>2959</v>
      </c>
      <c r="B2781" t="s">
        <v>137</v>
      </c>
      <c r="C2781">
        <v>1</v>
      </c>
      <c r="D2781" s="18">
        <v>0</v>
      </c>
      <c r="E2781" s="35">
        <f>$E$2780*C2781/SUM($C$2781:$C$2785)</f>
        <v>2.5025641025641025E-4</v>
      </c>
      <c r="G2781">
        <f t="shared" si="661"/>
        <v>0.25025641025641027</v>
      </c>
    </row>
    <row r="2782" spans="1:7" outlineLevel="6">
      <c r="A2782" s="20" t="s">
        <v>2960</v>
      </c>
      <c r="B2782" t="s">
        <v>125</v>
      </c>
      <c r="C2782">
        <v>2</v>
      </c>
      <c r="D2782" s="18">
        <v>0</v>
      </c>
      <c r="E2782" s="35">
        <f t="shared" ref="E2782:E2785" si="679">$E$2780*C2782/SUM($C$2781:$C$2785)</f>
        <v>5.005128205128205E-4</v>
      </c>
      <c r="G2782">
        <f t="shared" si="661"/>
        <v>0.50051282051282053</v>
      </c>
    </row>
    <row r="2783" spans="1:7" outlineLevel="6">
      <c r="A2783" s="20" t="s">
        <v>2961</v>
      </c>
      <c r="B2783" t="s">
        <v>157</v>
      </c>
      <c r="C2783">
        <v>7</v>
      </c>
      <c r="D2783" s="18">
        <v>0</v>
      </c>
      <c r="E2783" s="35">
        <f t="shared" si="679"/>
        <v>1.7517948717948718E-3</v>
      </c>
      <c r="G2783">
        <f t="shared" si="661"/>
        <v>1.7517948717948719</v>
      </c>
    </row>
    <row r="2784" spans="1:7" outlineLevel="6">
      <c r="A2784" s="20" t="s">
        <v>2962</v>
      </c>
      <c r="B2784" t="s">
        <v>171</v>
      </c>
      <c r="C2784">
        <v>60</v>
      </c>
      <c r="D2784" s="18">
        <v>0</v>
      </c>
      <c r="E2784" s="35">
        <f t="shared" si="679"/>
        <v>1.5015384615384618E-2</v>
      </c>
      <c r="G2784">
        <f t="shared" si="661"/>
        <v>15.015384615384617</v>
      </c>
    </row>
    <row r="2785" spans="1:7" outlineLevel="6">
      <c r="A2785" s="20" t="s">
        <v>2963</v>
      </c>
      <c r="B2785" t="s">
        <v>173</v>
      </c>
      <c r="C2785">
        <v>125</v>
      </c>
      <c r="D2785" s="18">
        <v>0</v>
      </c>
      <c r="E2785" s="35">
        <f t="shared" si="679"/>
        <v>3.1282051282051283E-2</v>
      </c>
      <c r="G2785">
        <f t="shared" si="661"/>
        <v>31.282051282051285</v>
      </c>
    </row>
    <row r="2786" spans="1:7" s="30" customFormat="1" outlineLevel="5">
      <c r="A2786" s="29" t="s">
        <v>2964</v>
      </c>
      <c r="B2786" s="30" t="s">
        <v>175</v>
      </c>
      <c r="C2786" s="30">
        <v>135</v>
      </c>
      <c r="D2786" s="31">
        <v>0</v>
      </c>
      <c r="E2786" s="37">
        <v>9.7600000000000006E-2</v>
      </c>
      <c r="F2786" s="1">
        <f t="shared" ref="F2786" si="680">D2786*E2786</f>
        <v>0</v>
      </c>
      <c r="G2786" s="81">
        <f>SUM(G2787:G2790)</f>
        <v>97.600000000000009</v>
      </c>
    </row>
    <row r="2787" spans="1:7" outlineLevel="6">
      <c r="A2787" s="20" t="s">
        <v>2965</v>
      </c>
      <c r="B2787" t="s">
        <v>137</v>
      </c>
      <c r="C2787">
        <v>1</v>
      </c>
      <c r="D2787" s="18">
        <v>0</v>
      </c>
      <c r="E2787" s="35">
        <f>$E$2786*C2787/SUM($C$2787:$C$2790)</f>
        <v>6.8251748251748256E-4</v>
      </c>
      <c r="G2787">
        <f t="shared" si="661"/>
        <v>0.68251748251748257</v>
      </c>
    </row>
    <row r="2788" spans="1:7" outlineLevel="6">
      <c r="A2788" s="20" t="s">
        <v>2966</v>
      </c>
      <c r="B2788" t="s">
        <v>125</v>
      </c>
      <c r="C2788">
        <v>2</v>
      </c>
      <c r="D2788" s="18">
        <v>0</v>
      </c>
      <c r="E2788" s="35">
        <f t="shared" ref="E2788:E2790" si="681">$E$2786*C2788/SUM($C$2787:$C$2790)</f>
        <v>1.3650349650349651E-3</v>
      </c>
      <c r="G2788">
        <f t="shared" si="661"/>
        <v>1.3650349650349651</v>
      </c>
    </row>
    <row r="2789" spans="1:7" outlineLevel="6">
      <c r="A2789" s="20" t="s">
        <v>2967</v>
      </c>
      <c r="B2789" t="s">
        <v>157</v>
      </c>
      <c r="C2789">
        <v>10</v>
      </c>
      <c r="D2789" s="18">
        <v>0</v>
      </c>
      <c r="E2789" s="35">
        <f t="shared" si="681"/>
        <v>6.8251748251748259E-3</v>
      </c>
      <c r="G2789">
        <f t="shared" si="661"/>
        <v>6.8251748251748259</v>
      </c>
    </row>
    <row r="2790" spans="1:7" outlineLevel="6">
      <c r="A2790" s="20" t="s">
        <v>2968</v>
      </c>
      <c r="B2790" t="s">
        <v>151</v>
      </c>
      <c r="C2790">
        <v>130</v>
      </c>
      <c r="D2790" s="18">
        <v>0</v>
      </c>
      <c r="E2790" s="35">
        <f t="shared" si="681"/>
        <v>8.8727272727272738E-2</v>
      </c>
      <c r="G2790">
        <f t="shared" si="661"/>
        <v>88.727272727272734</v>
      </c>
    </row>
    <row r="2791" spans="1:7" s="30" customFormat="1" outlineLevel="5">
      <c r="A2791" s="29" t="s">
        <v>2969</v>
      </c>
      <c r="B2791" s="30" t="s">
        <v>181</v>
      </c>
      <c r="C2791" s="30">
        <v>135</v>
      </c>
      <c r="D2791" s="31">
        <v>0</v>
      </c>
      <c r="E2791" s="37">
        <v>6.1000000000000004E-3</v>
      </c>
      <c r="F2791" s="1">
        <f t="shared" ref="F2791" si="682">D2791*E2791</f>
        <v>0</v>
      </c>
      <c r="G2791" s="81">
        <f>SUM(G2792:G2795)</f>
        <v>6.1000000000000005</v>
      </c>
    </row>
    <row r="2792" spans="1:7" outlineLevel="6">
      <c r="A2792" s="20" t="s">
        <v>2970</v>
      </c>
      <c r="B2792" t="s">
        <v>137</v>
      </c>
      <c r="C2792">
        <v>1</v>
      </c>
      <c r="D2792" s="18">
        <v>0</v>
      </c>
      <c r="E2792" s="35">
        <f>$E$2791*C2792/SUM($C$2792:$C$2795)</f>
        <v>4.452554744525548E-5</v>
      </c>
      <c r="G2792">
        <f t="shared" si="661"/>
        <v>4.4525547445255484E-2</v>
      </c>
    </row>
    <row r="2793" spans="1:7" outlineLevel="6">
      <c r="A2793" s="20" t="s">
        <v>2971</v>
      </c>
      <c r="B2793" t="s">
        <v>125</v>
      </c>
      <c r="C2793">
        <v>2</v>
      </c>
      <c r="D2793" s="18">
        <v>0</v>
      </c>
      <c r="E2793" s="35">
        <f t="shared" ref="E2793:E2795" si="683">$E$2791*C2793/SUM($C$2792:$C$2795)</f>
        <v>8.9051094890510961E-5</v>
      </c>
      <c r="G2793">
        <f t="shared" si="661"/>
        <v>8.9051094890510968E-2</v>
      </c>
    </row>
    <row r="2794" spans="1:7" outlineLevel="6">
      <c r="A2794" s="20" t="s">
        <v>2972</v>
      </c>
      <c r="B2794" t="s">
        <v>157</v>
      </c>
      <c r="C2794">
        <v>5</v>
      </c>
      <c r="D2794" s="18">
        <v>0</v>
      </c>
      <c r="E2794" s="35">
        <f t="shared" si="683"/>
        <v>2.226277372262774E-4</v>
      </c>
      <c r="G2794">
        <f t="shared" si="661"/>
        <v>0.22262773722627741</v>
      </c>
    </row>
    <row r="2795" spans="1:7" outlineLevel="6">
      <c r="A2795" s="20" t="s">
        <v>2973</v>
      </c>
      <c r="B2795" t="s">
        <v>151</v>
      </c>
      <c r="C2795">
        <v>129</v>
      </c>
      <c r="D2795" s="18">
        <v>0</v>
      </c>
      <c r="E2795" s="35">
        <f t="shared" si="683"/>
        <v>5.7437956204379565E-3</v>
      </c>
      <c r="G2795">
        <f t="shared" ref="G2795:G2834" si="684">E2795*$H$1</f>
        <v>5.7437956204379566</v>
      </c>
    </row>
    <row r="2796" spans="1:7" s="30" customFormat="1" outlineLevel="5">
      <c r="A2796" s="29" t="s">
        <v>2974</v>
      </c>
      <c r="B2796" s="30" t="s">
        <v>187</v>
      </c>
      <c r="C2796" s="30">
        <v>120</v>
      </c>
      <c r="D2796" s="31">
        <v>0</v>
      </c>
      <c r="E2796" s="37">
        <v>5.4899999999999997E-2</v>
      </c>
      <c r="F2796" s="1">
        <f t="shared" ref="F2796" si="685">D2796*E2796</f>
        <v>0</v>
      </c>
      <c r="G2796" s="81">
        <f>SUM(G2797:G2800)</f>
        <v>54.9</v>
      </c>
    </row>
    <row r="2797" spans="1:7" outlineLevel="6">
      <c r="A2797" s="20" t="s">
        <v>2975</v>
      </c>
      <c r="B2797" t="s">
        <v>137</v>
      </c>
      <c r="C2797">
        <v>1</v>
      </c>
      <c r="D2797" s="18">
        <v>0</v>
      </c>
      <c r="E2797" s="35">
        <f>$E$2796*C2797/SUM($C$2797:$C$2800)</f>
        <v>4.4999999999999999E-4</v>
      </c>
      <c r="G2797">
        <f t="shared" si="684"/>
        <v>0.45</v>
      </c>
    </row>
    <row r="2798" spans="1:7" outlineLevel="6">
      <c r="A2798" s="20" t="s">
        <v>2976</v>
      </c>
      <c r="B2798" t="s">
        <v>125</v>
      </c>
      <c r="C2798">
        <v>2</v>
      </c>
      <c r="D2798" s="18">
        <v>0</v>
      </c>
      <c r="E2798" s="35">
        <f t="shared" ref="E2798:E2800" si="686">$E$2796*C2798/SUM($C$2797:$C$2800)</f>
        <v>8.9999999999999998E-4</v>
      </c>
      <c r="G2798">
        <f t="shared" si="684"/>
        <v>0.9</v>
      </c>
    </row>
    <row r="2799" spans="1:7" outlineLevel="6">
      <c r="A2799" s="20" t="s">
        <v>2977</v>
      </c>
      <c r="B2799" t="s">
        <v>157</v>
      </c>
      <c r="C2799">
        <v>5</v>
      </c>
      <c r="D2799" s="18">
        <v>0</v>
      </c>
      <c r="E2799" s="35">
        <f t="shared" si="686"/>
        <v>2.2499999999999998E-3</v>
      </c>
      <c r="G2799">
        <f t="shared" si="684"/>
        <v>2.25</v>
      </c>
    </row>
    <row r="2800" spans="1:7" outlineLevel="6">
      <c r="A2800" s="20" t="s">
        <v>2978</v>
      </c>
      <c r="B2800" t="s">
        <v>151</v>
      </c>
      <c r="C2800">
        <v>114</v>
      </c>
      <c r="D2800" s="18">
        <v>0</v>
      </c>
      <c r="E2800" s="35">
        <f t="shared" si="686"/>
        <v>5.1299999999999998E-2</v>
      </c>
      <c r="G2800">
        <f t="shared" si="684"/>
        <v>51.3</v>
      </c>
    </row>
    <row r="2801" spans="1:7" s="30" customFormat="1" outlineLevel="5">
      <c r="A2801" s="29" t="s">
        <v>2979</v>
      </c>
      <c r="B2801" s="30" t="s">
        <v>193</v>
      </c>
      <c r="C2801" s="30">
        <v>120</v>
      </c>
      <c r="D2801" s="31">
        <v>0</v>
      </c>
      <c r="E2801" s="37">
        <v>3.6600000000000001E-2</v>
      </c>
      <c r="F2801" s="1">
        <f t="shared" ref="F2801" si="687">D2801*E2801</f>
        <v>0</v>
      </c>
      <c r="G2801" s="81">
        <f>SUM(G2802:G2806)</f>
        <v>36.600000000000009</v>
      </c>
    </row>
    <row r="2802" spans="1:7" outlineLevel="6">
      <c r="A2802" s="20" t="s">
        <v>2980</v>
      </c>
      <c r="B2802" t="s">
        <v>137</v>
      </c>
      <c r="C2802">
        <v>1</v>
      </c>
      <c r="D2802" s="18">
        <v>0</v>
      </c>
      <c r="E2802" s="35">
        <f>$E$2801*C2802/SUM($C$2802:$C$2806)</f>
        <v>2.6911764705882355E-4</v>
      </c>
      <c r="G2802">
        <f t="shared" si="684"/>
        <v>0.26911764705882357</v>
      </c>
    </row>
    <row r="2803" spans="1:7" outlineLevel="6">
      <c r="A2803" s="20" t="s">
        <v>2981</v>
      </c>
      <c r="B2803" t="s">
        <v>125</v>
      </c>
      <c r="C2803">
        <v>2</v>
      </c>
      <c r="D2803" s="18">
        <v>0</v>
      </c>
      <c r="E2803" s="35">
        <f t="shared" ref="E2803:E2806" si="688">$E$2801*C2803/SUM($C$2802:$C$2806)</f>
        <v>5.3823529411764709E-4</v>
      </c>
      <c r="G2803">
        <f t="shared" si="684"/>
        <v>0.53823529411764715</v>
      </c>
    </row>
    <row r="2804" spans="1:7" outlineLevel="6">
      <c r="A2804" s="20" t="s">
        <v>2982</v>
      </c>
      <c r="B2804" t="s">
        <v>197</v>
      </c>
      <c r="C2804">
        <v>5</v>
      </c>
      <c r="D2804" s="18">
        <v>0</v>
      </c>
      <c r="E2804" s="35">
        <f t="shared" si="688"/>
        <v>1.3455882352941175E-3</v>
      </c>
      <c r="G2804">
        <f t="shared" si="684"/>
        <v>1.3455882352941175</v>
      </c>
    </row>
    <row r="2805" spans="1:7" outlineLevel="6">
      <c r="A2805" s="20" t="s">
        <v>2983</v>
      </c>
      <c r="B2805" t="s">
        <v>199</v>
      </c>
      <c r="C2805">
        <v>12</v>
      </c>
      <c r="D2805" s="18">
        <v>0</v>
      </c>
      <c r="E2805" s="35">
        <f t="shared" si="688"/>
        <v>3.2294117647058826E-3</v>
      </c>
      <c r="G2805">
        <f t="shared" si="684"/>
        <v>3.2294117647058824</v>
      </c>
    </row>
    <row r="2806" spans="1:7" outlineLevel="6">
      <c r="A2806" s="20" t="s">
        <v>2984</v>
      </c>
      <c r="B2806" t="s">
        <v>201</v>
      </c>
      <c r="C2806">
        <v>116</v>
      </c>
      <c r="D2806" s="18">
        <v>0</v>
      </c>
      <c r="E2806" s="35">
        <f t="shared" si="688"/>
        <v>3.1217647058823534E-2</v>
      </c>
      <c r="G2806">
        <f t="shared" si="684"/>
        <v>31.217647058823534</v>
      </c>
    </row>
    <row r="2807" spans="1:7" s="30" customFormat="1" outlineLevel="5">
      <c r="A2807" s="29" t="s">
        <v>2985</v>
      </c>
      <c r="B2807" s="30" t="s">
        <v>203</v>
      </c>
      <c r="C2807" s="30">
        <v>75</v>
      </c>
      <c r="D2807" s="31">
        <v>0</v>
      </c>
      <c r="E2807" s="37">
        <v>1.83E-2</v>
      </c>
      <c r="F2807" s="1">
        <f t="shared" ref="F2807" si="689">D2807*E2807</f>
        <v>0</v>
      </c>
      <c r="G2807" s="81">
        <f>SUM(G2808:G2811)</f>
        <v>18.299999999999997</v>
      </c>
    </row>
    <row r="2808" spans="1:7" outlineLevel="6">
      <c r="A2808" s="20" t="s">
        <v>2986</v>
      </c>
      <c r="B2808" t="s">
        <v>41</v>
      </c>
      <c r="C2808">
        <v>1</v>
      </c>
      <c r="D2808" s="18">
        <v>0</v>
      </c>
      <c r="E2808" s="35">
        <f>$E$2807*C2808/SUM($C$2808:$C$2811)</f>
        <v>2.4399999999999999E-4</v>
      </c>
      <c r="G2808">
        <f t="shared" si="684"/>
        <v>0.24399999999999999</v>
      </c>
    </row>
    <row r="2809" spans="1:7" outlineLevel="6">
      <c r="A2809" s="20" t="s">
        <v>2987</v>
      </c>
      <c r="B2809" t="s">
        <v>157</v>
      </c>
      <c r="C2809">
        <v>3</v>
      </c>
      <c r="D2809" s="18">
        <v>0</v>
      </c>
      <c r="E2809" s="35">
        <f t="shared" ref="E2809:E2811" si="690">$E$2807*C2809/SUM($C$2808:$C$2811)</f>
        <v>7.3200000000000001E-4</v>
      </c>
      <c r="G2809">
        <f t="shared" si="684"/>
        <v>0.73199999999999998</v>
      </c>
    </row>
    <row r="2810" spans="1:7" outlineLevel="6">
      <c r="A2810" s="20" t="s">
        <v>2988</v>
      </c>
      <c r="B2810" t="s">
        <v>125</v>
      </c>
      <c r="C2810">
        <v>1</v>
      </c>
      <c r="D2810" s="18">
        <v>0</v>
      </c>
      <c r="E2810" s="35">
        <f t="shared" si="690"/>
        <v>2.4399999999999999E-4</v>
      </c>
      <c r="G2810">
        <f t="shared" si="684"/>
        <v>0.24399999999999999</v>
      </c>
    </row>
    <row r="2811" spans="1:7" outlineLevel="6">
      <c r="A2811" s="20" t="s">
        <v>2989</v>
      </c>
      <c r="B2811" t="s">
        <v>151</v>
      </c>
      <c r="C2811">
        <v>70</v>
      </c>
      <c r="D2811" s="18">
        <v>0</v>
      </c>
      <c r="E2811" s="35">
        <f t="shared" si="690"/>
        <v>1.7079999999999998E-2</v>
      </c>
      <c r="G2811">
        <f t="shared" si="684"/>
        <v>17.079999999999998</v>
      </c>
    </row>
    <row r="2812" spans="1:7" s="28" customFormat="1" ht="20.25" outlineLevel="4">
      <c r="A2812" s="67" t="s">
        <v>2990</v>
      </c>
      <c r="B2812" s="68" t="s">
        <v>7</v>
      </c>
      <c r="C2812" s="68">
        <v>120</v>
      </c>
      <c r="D2812" s="69">
        <v>0</v>
      </c>
      <c r="E2812" s="70">
        <v>0.26229999999999998</v>
      </c>
      <c r="F2812" s="70">
        <f>SUM(F2813,F2819)</f>
        <v>0</v>
      </c>
      <c r="G2812" s="70">
        <f>SUM(G2813,G2819)</f>
        <v>262.3</v>
      </c>
    </row>
    <row r="2813" spans="1:7" outlineLevel="5">
      <c r="A2813" s="20" t="s">
        <v>2991</v>
      </c>
      <c r="B2813" t="s">
        <v>210</v>
      </c>
      <c r="C2813">
        <v>105</v>
      </c>
      <c r="D2813" s="18">
        <v>0</v>
      </c>
      <c r="E2813" s="26">
        <v>0.20130000000000001</v>
      </c>
      <c r="F2813" s="1">
        <f t="shared" ref="F2812:F2813" si="691">D2813*E2813</f>
        <v>0</v>
      </c>
      <c r="G2813" s="81">
        <f>SUM(G2814:G2818)</f>
        <v>201.3</v>
      </c>
    </row>
    <row r="2814" spans="1:7" outlineLevel="6">
      <c r="A2814" s="20" t="s">
        <v>2992</v>
      </c>
      <c r="B2814" t="s">
        <v>137</v>
      </c>
      <c r="C2814">
        <v>1</v>
      </c>
      <c r="D2814" s="18">
        <v>0</v>
      </c>
      <c r="E2814" s="35">
        <f>$E$2813*C2814/SUM($C$2814:$C$2818)</f>
        <v>1.4911111111111112E-3</v>
      </c>
      <c r="G2814">
        <f t="shared" si="684"/>
        <v>1.4911111111111113</v>
      </c>
    </row>
    <row r="2815" spans="1:7" outlineLevel="6">
      <c r="A2815" s="20" t="s">
        <v>2993</v>
      </c>
      <c r="B2815" t="s">
        <v>114</v>
      </c>
      <c r="C2815">
        <v>4</v>
      </c>
      <c r="D2815" s="18">
        <v>0</v>
      </c>
      <c r="E2815" s="35">
        <f t="shared" ref="E2815:E2818" si="692">$E$2813*C2815/SUM($C$2814:$C$2818)</f>
        <v>5.964444444444445E-3</v>
      </c>
      <c r="G2815">
        <f t="shared" si="684"/>
        <v>5.9644444444444451</v>
      </c>
    </row>
    <row r="2816" spans="1:7" outlineLevel="6">
      <c r="A2816" s="20" t="s">
        <v>2994</v>
      </c>
      <c r="B2816" t="s">
        <v>214</v>
      </c>
      <c r="C2816">
        <v>88</v>
      </c>
      <c r="D2816" s="18">
        <v>0</v>
      </c>
      <c r="E2816" s="35">
        <f t="shared" si="692"/>
        <v>0.13121777777777779</v>
      </c>
      <c r="G2816">
        <f t="shared" si="684"/>
        <v>131.2177777777778</v>
      </c>
    </row>
    <row r="2817" spans="1:7" outlineLevel="6">
      <c r="A2817" s="20" t="s">
        <v>2995</v>
      </c>
      <c r="B2817" t="s">
        <v>216</v>
      </c>
      <c r="C2817">
        <v>20</v>
      </c>
      <c r="D2817" s="18">
        <v>0</v>
      </c>
      <c r="E2817" s="35">
        <f t="shared" si="692"/>
        <v>2.9822222222222222E-2</v>
      </c>
      <c r="G2817">
        <f t="shared" si="684"/>
        <v>29.822222222222223</v>
      </c>
    </row>
    <row r="2818" spans="1:7" outlineLevel="6">
      <c r="A2818" s="20" t="s">
        <v>2996</v>
      </c>
      <c r="B2818" t="s">
        <v>218</v>
      </c>
      <c r="C2818">
        <v>22</v>
      </c>
      <c r="D2818" s="18">
        <v>0</v>
      </c>
      <c r="E2818" s="35">
        <f t="shared" si="692"/>
        <v>3.2804444444444449E-2</v>
      </c>
      <c r="G2818">
        <f t="shared" si="684"/>
        <v>32.804444444444449</v>
      </c>
    </row>
    <row r="2819" spans="1:7" s="30" customFormat="1" outlineLevel="5">
      <c r="A2819" s="29" t="s">
        <v>2997</v>
      </c>
      <c r="B2819" s="30" t="s">
        <v>220</v>
      </c>
      <c r="C2819" s="30">
        <v>120</v>
      </c>
      <c r="D2819" s="31">
        <v>0</v>
      </c>
      <c r="E2819" s="37">
        <v>6.0999999999999999E-2</v>
      </c>
      <c r="F2819" s="1">
        <f t="shared" ref="F2819" si="693">D2819*E2819</f>
        <v>0</v>
      </c>
      <c r="G2819" s="81">
        <f>SUM(G2820:G2827)</f>
        <v>61</v>
      </c>
    </row>
    <row r="2820" spans="1:7" outlineLevel="6">
      <c r="A2820" s="20" t="s">
        <v>2998</v>
      </c>
      <c r="B2820" t="s">
        <v>137</v>
      </c>
      <c r="C2820">
        <v>1</v>
      </c>
      <c r="D2820" s="18">
        <v>0</v>
      </c>
      <c r="E2820" s="35">
        <f>$E$2819*C2820/SUM($C$2820:$C$2827)</f>
        <v>2.652173913043478E-4</v>
      </c>
      <c r="G2820">
        <f t="shared" si="684"/>
        <v>0.26521739130434779</v>
      </c>
    </row>
    <row r="2821" spans="1:7" outlineLevel="6">
      <c r="A2821" s="20" t="s">
        <v>2999</v>
      </c>
      <c r="B2821" t="s">
        <v>157</v>
      </c>
      <c r="C2821">
        <v>47</v>
      </c>
      <c r="D2821" s="18">
        <v>0</v>
      </c>
      <c r="E2821" s="35">
        <f t="shared" ref="E2821:E2827" si="694">$E$2819*C2821/SUM($C$2820:$C$2827)</f>
        <v>1.2465217391304347E-2</v>
      </c>
      <c r="G2821">
        <f t="shared" si="684"/>
        <v>12.465217391304348</v>
      </c>
    </row>
    <row r="2822" spans="1:7" outlineLevel="6">
      <c r="A2822" s="20" t="s">
        <v>3000</v>
      </c>
      <c r="B2822" t="s">
        <v>125</v>
      </c>
      <c r="C2822">
        <v>2</v>
      </c>
      <c r="D2822" s="18">
        <v>0</v>
      </c>
      <c r="E2822" s="35">
        <f t="shared" si="694"/>
        <v>5.3043478260869561E-4</v>
      </c>
      <c r="G2822">
        <f t="shared" si="684"/>
        <v>0.53043478260869559</v>
      </c>
    </row>
    <row r="2823" spans="1:7" outlineLevel="6">
      <c r="A2823" s="20" t="s">
        <v>3001</v>
      </c>
      <c r="B2823" t="s">
        <v>225</v>
      </c>
      <c r="C2823">
        <v>40</v>
      </c>
      <c r="D2823" s="18">
        <v>0</v>
      </c>
      <c r="E2823" s="35">
        <f t="shared" si="694"/>
        <v>1.0608695652173913E-2</v>
      </c>
      <c r="G2823">
        <f t="shared" si="684"/>
        <v>10.608695652173914</v>
      </c>
    </row>
    <row r="2824" spans="1:7" outlineLevel="6">
      <c r="A2824" s="20" t="s">
        <v>3002</v>
      </c>
      <c r="B2824" t="s">
        <v>227</v>
      </c>
      <c r="C2824">
        <v>25</v>
      </c>
      <c r="D2824" s="18">
        <v>0</v>
      </c>
      <c r="E2824" s="35">
        <f t="shared" si="694"/>
        <v>6.630434782608695E-3</v>
      </c>
      <c r="G2824">
        <f t="shared" si="684"/>
        <v>6.6304347826086953</v>
      </c>
    </row>
    <row r="2825" spans="1:7" outlineLevel="6">
      <c r="A2825" s="20" t="s">
        <v>3003</v>
      </c>
      <c r="B2825" t="s">
        <v>229</v>
      </c>
      <c r="C2825">
        <v>15</v>
      </c>
      <c r="D2825" s="18">
        <v>0</v>
      </c>
      <c r="E2825" s="35">
        <f t="shared" si="694"/>
        <v>3.9782608695652175E-3</v>
      </c>
      <c r="G2825">
        <f t="shared" si="684"/>
        <v>3.9782608695652177</v>
      </c>
    </row>
    <row r="2826" spans="1:7" outlineLevel="6">
      <c r="A2826" s="20" t="s">
        <v>3004</v>
      </c>
      <c r="B2826" t="s">
        <v>231</v>
      </c>
      <c r="C2826">
        <v>12</v>
      </c>
      <c r="D2826" s="18">
        <v>0</v>
      </c>
      <c r="E2826" s="35">
        <f t="shared" si="694"/>
        <v>3.1826086956521739E-3</v>
      </c>
      <c r="G2826">
        <f t="shared" si="684"/>
        <v>3.1826086956521737</v>
      </c>
    </row>
    <row r="2827" spans="1:7" outlineLevel="6">
      <c r="A2827" s="20" t="s">
        <v>3005</v>
      </c>
      <c r="B2827" t="s">
        <v>233</v>
      </c>
      <c r="C2827">
        <v>88</v>
      </c>
      <c r="D2827" s="18">
        <v>0</v>
      </c>
      <c r="E2827" s="35">
        <f t="shared" si="694"/>
        <v>2.3339130434782609E-2</v>
      </c>
      <c r="G2827">
        <f t="shared" si="684"/>
        <v>23.339130434782607</v>
      </c>
    </row>
    <row r="2828" spans="1:7" s="28" customFormat="1" ht="20.25" outlineLevel="4">
      <c r="A2828" s="67" t="s">
        <v>3006</v>
      </c>
      <c r="B2828" s="68" t="s">
        <v>8</v>
      </c>
      <c r="C2828" s="68">
        <v>135</v>
      </c>
      <c r="D2828" s="69">
        <v>0</v>
      </c>
      <c r="E2828" s="70">
        <v>0.45750000000000002</v>
      </c>
      <c r="F2828" s="70">
        <f>SUM(F2829:F2834)</f>
        <v>0</v>
      </c>
      <c r="G2828" s="70">
        <f>SUM(G2829:G2834)</f>
        <v>457.50000000000006</v>
      </c>
    </row>
    <row r="2829" spans="1:7" outlineLevel="5">
      <c r="A2829" s="20" t="s">
        <v>3007</v>
      </c>
      <c r="B2829" t="s">
        <v>137</v>
      </c>
      <c r="C2829">
        <v>2</v>
      </c>
      <c r="D2829" s="18">
        <v>0</v>
      </c>
      <c r="E2829" s="35">
        <f>$E$2828*C2829/SUM($C$2829:$C$2834)</f>
        <v>5.512048192771085E-3</v>
      </c>
      <c r="F2829" s="1">
        <f t="shared" ref="F2828:F2834" si="695">D2829*E2829</f>
        <v>0</v>
      </c>
      <c r="G2829">
        <f t="shared" si="684"/>
        <v>5.5120481927710854</v>
      </c>
    </row>
    <row r="2830" spans="1:7" outlineLevel="5">
      <c r="A2830" s="20" t="s">
        <v>3008</v>
      </c>
      <c r="B2830" t="s">
        <v>237</v>
      </c>
      <c r="C2830">
        <v>20</v>
      </c>
      <c r="D2830" s="18">
        <v>0</v>
      </c>
      <c r="E2830" s="35">
        <f t="shared" ref="E2830:E2834" si="696">$E$2828*C2830/SUM($C$2829:$C$2834)</f>
        <v>5.5120481927710845E-2</v>
      </c>
      <c r="F2830" s="1">
        <f t="shared" si="695"/>
        <v>0</v>
      </c>
      <c r="G2830">
        <f t="shared" si="684"/>
        <v>55.120481927710841</v>
      </c>
    </row>
    <row r="2831" spans="1:7" outlineLevel="5">
      <c r="A2831" s="20" t="s">
        <v>3009</v>
      </c>
      <c r="B2831" t="s">
        <v>239</v>
      </c>
      <c r="C2831">
        <v>10</v>
      </c>
      <c r="D2831" s="18">
        <v>0</v>
      </c>
      <c r="E2831" s="35">
        <f t="shared" si="696"/>
        <v>2.7560240963855422E-2</v>
      </c>
      <c r="F2831" s="1">
        <f t="shared" si="695"/>
        <v>0</v>
      </c>
      <c r="G2831">
        <f t="shared" si="684"/>
        <v>27.560240963855421</v>
      </c>
    </row>
    <row r="2832" spans="1:7" outlineLevel="5">
      <c r="A2832" s="20" t="s">
        <v>3010</v>
      </c>
      <c r="B2832" t="s">
        <v>241</v>
      </c>
      <c r="C2832">
        <v>5</v>
      </c>
      <c r="D2832" s="18">
        <v>0</v>
      </c>
      <c r="E2832" s="35">
        <f t="shared" si="696"/>
        <v>1.3780120481927711E-2</v>
      </c>
      <c r="F2832" s="1">
        <f t="shared" si="695"/>
        <v>0</v>
      </c>
      <c r="G2832">
        <f t="shared" si="684"/>
        <v>13.78012048192771</v>
      </c>
    </row>
    <row r="2833" spans="1:8" outlineLevel="5">
      <c r="A2833" s="20" t="s">
        <v>3011</v>
      </c>
      <c r="B2833" t="s">
        <v>243</v>
      </c>
      <c r="C2833">
        <v>12</v>
      </c>
      <c r="D2833" s="18">
        <v>0</v>
      </c>
      <c r="E2833" s="35">
        <f t="shared" si="696"/>
        <v>3.3072289156626508E-2</v>
      </c>
      <c r="F2833" s="1">
        <f t="shared" si="695"/>
        <v>0</v>
      </c>
      <c r="G2833">
        <f t="shared" si="684"/>
        <v>33.07228915662651</v>
      </c>
    </row>
    <row r="2834" spans="1:8" outlineLevel="5">
      <c r="A2834" s="20" t="s">
        <v>3012</v>
      </c>
      <c r="B2834" t="s">
        <v>245</v>
      </c>
      <c r="C2834">
        <v>117</v>
      </c>
      <c r="D2834" s="18">
        <v>0</v>
      </c>
      <c r="E2834" s="35">
        <f t="shared" si="696"/>
        <v>0.32245481927710845</v>
      </c>
      <c r="F2834" s="1">
        <f t="shared" si="695"/>
        <v>0</v>
      </c>
      <c r="G2834">
        <f t="shared" si="684"/>
        <v>322.45481927710847</v>
      </c>
    </row>
    <row r="2835" spans="1:8" s="28" customFormat="1" ht="20.25" outlineLevel="4">
      <c r="A2835" s="67" t="s">
        <v>3013</v>
      </c>
      <c r="B2835" s="68" t="s">
        <v>9</v>
      </c>
      <c r="C2835" s="68">
        <v>225</v>
      </c>
      <c r="D2835" s="69">
        <v>0</v>
      </c>
      <c r="E2835" s="70">
        <v>0.82350000000000001</v>
      </c>
      <c r="F2835" s="70">
        <f>SUM(F2836,F2863,F2904)</f>
        <v>0</v>
      </c>
      <c r="G2835" s="70">
        <f>SUM(G2836,G2863,G2904)</f>
        <v>823.50000000000011</v>
      </c>
      <c r="H2835" s="26">
        <v>0.57340000000000002</v>
      </c>
    </row>
    <row r="2836" spans="1:8" outlineLevel="5">
      <c r="A2836" s="20" t="s">
        <v>3014</v>
      </c>
      <c r="B2836" t="s">
        <v>248</v>
      </c>
      <c r="C2836">
        <v>210</v>
      </c>
      <c r="D2836" s="18">
        <v>0</v>
      </c>
      <c r="E2836" s="26">
        <f>C2836*$H$2835/($C$2836+$C$2863)</f>
        <v>0.28670000000000001</v>
      </c>
      <c r="F2836" s="1">
        <f t="shared" ref="F2835:F2836" si="697">D2836*E2836</f>
        <v>0</v>
      </c>
      <c r="G2836" s="72">
        <f>SUM(G2837,G2856)</f>
        <v>286.7</v>
      </c>
    </row>
    <row r="2837" spans="1:8" outlineLevel="6">
      <c r="A2837" s="20" t="s">
        <v>3015</v>
      </c>
      <c r="B2837" t="s">
        <v>250</v>
      </c>
      <c r="C2837">
        <v>150</v>
      </c>
      <c r="D2837" s="18">
        <v>0</v>
      </c>
      <c r="E2837" s="26">
        <f>C2837*$E$2836/($C$2837+$C$2856)</f>
        <v>0.19113333333333335</v>
      </c>
      <c r="G2837" s="72">
        <f>SUM(G2838:G2855)</f>
        <v>191.13333333333333</v>
      </c>
    </row>
    <row r="2838" spans="1:8" outlineLevel="7">
      <c r="A2838" s="20" t="s">
        <v>3016</v>
      </c>
      <c r="B2838" t="s">
        <v>137</v>
      </c>
      <c r="C2838">
        <v>1</v>
      </c>
      <c r="D2838" s="18">
        <v>0</v>
      </c>
      <c r="E2838" s="35">
        <f>$E$2837*C2838/SUM($C$2838:$C$2855)</f>
        <v>3.5395061728395064E-4</v>
      </c>
      <c r="G2838">
        <f t="shared" ref="G2838:G2901" si="698">E2838*$H$1</f>
        <v>0.35395061728395066</v>
      </c>
    </row>
    <row r="2839" spans="1:8" outlineLevel="7">
      <c r="A2839" s="20" t="s">
        <v>3017</v>
      </c>
      <c r="B2839" t="s">
        <v>125</v>
      </c>
      <c r="C2839">
        <v>3</v>
      </c>
      <c r="D2839" s="18">
        <v>0</v>
      </c>
      <c r="E2839" s="35">
        <f t="shared" ref="E2839:E2855" si="699">$E$2837*C2839/SUM($C$2838:$C$2855)</f>
        <v>1.0618518518518518E-3</v>
      </c>
      <c r="G2839">
        <f t="shared" si="698"/>
        <v>1.0618518518518518</v>
      </c>
    </row>
    <row r="2840" spans="1:8" outlineLevel="7">
      <c r="A2840" s="20" t="s">
        <v>3018</v>
      </c>
      <c r="B2840" t="s">
        <v>254</v>
      </c>
      <c r="C2840">
        <v>10</v>
      </c>
      <c r="D2840" s="18">
        <v>0</v>
      </c>
      <c r="E2840" s="35">
        <f t="shared" si="699"/>
        <v>3.5395061728395066E-3</v>
      </c>
      <c r="G2840">
        <f t="shared" si="698"/>
        <v>3.5395061728395065</v>
      </c>
    </row>
    <row r="2841" spans="1:8" outlineLevel="7">
      <c r="A2841" s="20" t="s">
        <v>3019</v>
      </c>
      <c r="B2841" t="s">
        <v>256</v>
      </c>
      <c r="C2841">
        <v>15</v>
      </c>
      <c r="D2841" s="18">
        <v>0</v>
      </c>
      <c r="E2841" s="35">
        <f t="shared" si="699"/>
        <v>5.3092592592592601E-3</v>
      </c>
      <c r="G2841">
        <f t="shared" si="698"/>
        <v>5.3092592592592602</v>
      </c>
    </row>
    <row r="2842" spans="1:8" outlineLevel="7">
      <c r="A2842" s="20" t="s">
        <v>3020</v>
      </c>
      <c r="B2842" t="s">
        <v>258</v>
      </c>
      <c r="C2842">
        <v>35</v>
      </c>
      <c r="D2842" s="18">
        <v>0</v>
      </c>
      <c r="E2842" s="35">
        <f t="shared" si="699"/>
        <v>1.2388271604938272E-2</v>
      </c>
      <c r="G2842">
        <f t="shared" si="698"/>
        <v>12.388271604938272</v>
      </c>
    </row>
    <row r="2843" spans="1:8" outlineLevel="7">
      <c r="A2843" s="20" t="s">
        <v>3021</v>
      </c>
      <c r="B2843" t="s">
        <v>260</v>
      </c>
      <c r="C2843">
        <v>30</v>
      </c>
      <c r="D2843" s="18">
        <v>0</v>
      </c>
      <c r="E2843" s="35">
        <f t="shared" si="699"/>
        <v>1.061851851851852E-2</v>
      </c>
      <c r="G2843">
        <f t="shared" si="698"/>
        <v>10.61851851851852</v>
      </c>
    </row>
    <row r="2844" spans="1:8" outlineLevel="7">
      <c r="A2844" s="20" t="s">
        <v>3022</v>
      </c>
      <c r="B2844" t="s">
        <v>262</v>
      </c>
      <c r="C2844">
        <v>36</v>
      </c>
      <c r="D2844" s="18">
        <v>0</v>
      </c>
      <c r="E2844" s="35">
        <f t="shared" si="699"/>
        <v>1.2742222222222224E-2</v>
      </c>
      <c r="G2844">
        <f t="shared" si="698"/>
        <v>12.742222222222225</v>
      </c>
    </row>
    <row r="2845" spans="1:8" outlineLevel="7">
      <c r="A2845" s="20" t="s">
        <v>3023</v>
      </c>
      <c r="B2845" t="s">
        <v>264</v>
      </c>
      <c r="C2845">
        <v>26</v>
      </c>
      <c r="D2845" s="18">
        <v>0</v>
      </c>
      <c r="E2845" s="35">
        <f t="shared" si="699"/>
        <v>9.2027160493827181E-3</v>
      </c>
      <c r="G2845">
        <f t="shared" si="698"/>
        <v>9.2027160493827189</v>
      </c>
    </row>
    <row r="2846" spans="1:8" outlineLevel="7">
      <c r="A2846" s="20" t="s">
        <v>3024</v>
      </c>
      <c r="B2846" t="s">
        <v>266</v>
      </c>
      <c r="C2846">
        <v>50</v>
      </c>
      <c r="D2846" s="18">
        <v>0</v>
      </c>
      <c r="E2846" s="35">
        <f t="shared" si="699"/>
        <v>1.7697530864197532E-2</v>
      </c>
      <c r="G2846">
        <f t="shared" si="698"/>
        <v>17.697530864197532</v>
      </c>
    </row>
    <row r="2847" spans="1:8" outlineLevel="7">
      <c r="A2847" s="20" t="s">
        <v>3025</v>
      </c>
      <c r="B2847" t="s">
        <v>268</v>
      </c>
      <c r="C2847">
        <v>40</v>
      </c>
      <c r="D2847" s="18">
        <v>0</v>
      </c>
      <c r="E2847" s="35">
        <f t="shared" si="699"/>
        <v>1.4158024691358026E-2</v>
      </c>
      <c r="G2847">
        <f t="shared" si="698"/>
        <v>14.158024691358026</v>
      </c>
    </row>
    <row r="2848" spans="1:8" outlineLevel="7">
      <c r="A2848" s="20" t="s">
        <v>3026</v>
      </c>
      <c r="B2848" t="s">
        <v>270</v>
      </c>
      <c r="C2848">
        <v>55</v>
      </c>
      <c r="D2848" s="18">
        <v>0</v>
      </c>
      <c r="E2848" s="35">
        <f t="shared" si="699"/>
        <v>1.9467283950617285E-2</v>
      </c>
      <c r="G2848">
        <f t="shared" si="698"/>
        <v>19.467283950617286</v>
      </c>
    </row>
    <row r="2849" spans="1:7" outlineLevel="7">
      <c r="A2849" s="20" t="s">
        <v>3027</v>
      </c>
      <c r="B2849" t="s">
        <v>272</v>
      </c>
      <c r="C2849">
        <v>22</v>
      </c>
      <c r="D2849" s="18">
        <v>0</v>
      </c>
      <c r="E2849" s="35">
        <f t="shared" si="699"/>
        <v>7.7869135802469142E-3</v>
      </c>
      <c r="G2849">
        <f t="shared" si="698"/>
        <v>7.7869135802469138</v>
      </c>
    </row>
    <row r="2850" spans="1:7" outlineLevel="7">
      <c r="A2850" s="20" t="s">
        <v>3028</v>
      </c>
      <c r="B2850" t="s">
        <v>274</v>
      </c>
      <c r="C2850">
        <v>27</v>
      </c>
      <c r="D2850" s="18">
        <v>0</v>
      </c>
      <c r="E2850" s="35">
        <f t="shared" si="699"/>
        <v>9.5566666666666682E-3</v>
      </c>
      <c r="G2850">
        <f t="shared" si="698"/>
        <v>9.5566666666666684</v>
      </c>
    </row>
    <row r="2851" spans="1:7" outlineLevel="7">
      <c r="A2851" s="20" t="s">
        <v>3029</v>
      </c>
      <c r="B2851" t="s">
        <v>276</v>
      </c>
      <c r="C2851">
        <v>15</v>
      </c>
      <c r="D2851" s="18">
        <v>0</v>
      </c>
      <c r="E2851" s="35">
        <f t="shared" si="699"/>
        <v>5.3092592592592601E-3</v>
      </c>
      <c r="G2851">
        <f t="shared" si="698"/>
        <v>5.3092592592592602</v>
      </c>
    </row>
    <row r="2852" spans="1:7" outlineLevel="7">
      <c r="A2852" s="20" t="s">
        <v>3030</v>
      </c>
      <c r="B2852" t="s">
        <v>278</v>
      </c>
      <c r="C2852">
        <v>15</v>
      </c>
      <c r="D2852" s="18">
        <v>0</v>
      </c>
      <c r="E2852" s="35">
        <f t="shared" si="699"/>
        <v>5.3092592592592601E-3</v>
      </c>
      <c r="G2852">
        <f t="shared" si="698"/>
        <v>5.3092592592592602</v>
      </c>
    </row>
    <row r="2853" spans="1:7" outlineLevel="7">
      <c r="A2853" s="20" t="s">
        <v>3031</v>
      </c>
      <c r="B2853" t="s">
        <v>280</v>
      </c>
      <c r="C2853">
        <v>10</v>
      </c>
      <c r="D2853" s="18">
        <v>0</v>
      </c>
      <c r="E2853" s="35">
        <f t="shared" si="699"/>
        <v>3.5395061728395066E-3</v>
      </c>
      <c r="G2853">
        <f t="shared" si="698"/>
        <v>3.5395061728395065</v>
      </c>
    </row>
    <row r="2854" spans="1:7" outlineLevel="7">
      <c r="A2854" s="20" t="s">
        <v>3032</v>
      </c>
      <c r="B2854" t="s">
        <v>282</v>
      </c>
      <c r="C2854">
        <v>7</v>
      </c>
      <c r="D2854" s="18">
        <v>0</v>
      </c>
      <c r="E2854" s="35">
        <f t="shared" si="699"/>
        <v>2.4776543209876546E-3</v>
      </c>
      <c r="G2854">
        <f t="shared" si="698"/>
        <v>2.4776543209876545</v>
      </c>
    </row>
    <row r="2855" spans="1:7" outlineLevel="7">
      <c r="A2855" s="20" t="s">
        <v>3033</v>
      </c>
      <c r="B2855" t="s">
        <v>284</v>
      </c>
      <c r="C2855">
        <v>143</v>
      </c>
      <c r="D2855" s="18">
        <v>0</v>
      </c>
      <c r="E2855" s="35">
        <f t="shared" si="699"/>
        <v>5.0614938271604945E-2</v>
      </c>
      <c r="G2855">
        <f t="shared" si="698"/>
        <v>50.614938271604942</v>
      </c>
    </row>
    <row r="2856" spans="1:7" s="33" customFormat="1" outlineLevel="6">
      <c r="A2856" s="32" t="s">
        <v>3034</v>
      </c>
      <c r="B2856" s="33" t="s">
        <v>286</v>
      </c>
      <c r="C2856" s="33">
        <v>75</v>
      </c>
      <c r="D2856" s="34">
        <v>0</v>
      </c>
      <c r="E2856" s="26">
        <f>C2856*$E$2836/($C$2837+$C$2856)</f>
        <v>9.5566666666666675E-2</v>
      </c>
      <c r="G2856" s="72">
        <f>SUM(G2857:G2862)</f>
        <v>95.566666666666677</v>
      </c>
    </row>
    <row r="2857" spans="1:7" outlineLevel="7">
      <c r="A2857" s="20" t="s">
        <v>3035</v>
      </c>
      <c r="B2857" t="s">
        <v>137</v>
      </c>
      <c r="C2857">
        <v>1</v>
      </c>
      <c r="D2857" s="18">
        <v>0</v>
      </c>
      <c r="E2857" s="35">
        <f>$E$2856*C2857/SUM($C$2857:$C$2862)</f>
        <v>8.8487654320987665E-4</v>
      </c>
      <c r="G2857">
        <f t="shared" si="698"/>
        <v>0.88487654320987663</v>
      </c>
    </row>
    <row r="2858" spans="1:7" outlineLevel="7">
      <c r="A2858" s="20" t="s">
        <v>3036</v>
      </c>
      <c r="B2858" t="s">
        <v>125</v>
      </c>
      <c r="C2858">
        <v>1</v>
      </c>
      <c r="D2858" s="18">
        <v>0</v>
      </c>
      <c r="E2858" s="35">
        <f t="shared" ref="E2858:E2862" si="700">$E$2856*C2858/SUM($C$2857:$C$2862)</f>
        <v>8.8487654320987665E-4</v>
      </c>
      <c r="G2858">
        <f t="shared" si="698"/>
        <v>0.88487654320987663</v>
      </c>
    </row>
    <row r="2859" spans="1:7" outlineLevel="7">
      <c r="A2859" s="20" t="s">
        <v>3037</v>
      </c>
      <c r="B2859" t="s">
        <v>254</v>
      </c>
      <c r="C2859">
        <v>3</v>
      </c>
      <c r="D2859" s="18">
        <v>0</v>
      </c>
      <c r="E2859" s="35">
        <f t="shared" si="700"/>
        <v>2.6546296296296296E-3</v>
      </c>
      <c r="G2859">
        <f t="shared" si="698"/>
        <v>2.6546296296296297</v>
      </c>
    </row>
    <row r="2860" spans="1:7" outlineLevel="7">
      <c r="A2860" s="20" t="s">
        <v>3038</v>
      </c>
      <c r="B2860" t="s">
        <v>291</v>
      </c>
      <c r="C2860">
        <v>15</v>
      </c>
      <c r="D2860" s="18">
        <v>0</v>
      </c>
      <c r="E2860" s="35">
        <f t="shared" si="700"/>
        <v>1.327314814814815E-2</v>
      </c>
      <c r="G2860">
        <f t="shared" si="698"/>
        <v>13.273148148148151</v>
      </c>
    </row>
    <row r="2861" spans="1:7" outlineLevel="7">
      <c r="A2861" s="20" t="s">
        <v>3039</v>
      </c>
      <c r="B2861" t="s">
        <v>293</v>
      </c>
      <c r="C2861">
        <v>15</v>
      </c>
      <c r="D2861" s="18">
        <v>0</v>
      </c>
      <c r="E2861" s="35">
        <f t="shared" si="700"/>
        <v>1.327314814814815E-2</v>
      </c>
      <c r="G2861">
        <f t="shared" si="698"/>
        <v>13.273148148148151</v>
      </c>
    </row>
    <row r="2862" spans="1:7" outlineLevel="7">
      <c r="A2862" s="20" t="s">
        <v>3040</v>
      </c>
      <c r="B2862" t="s">
        <v>295</v>
      </c>
      <c r="C2862">
        <v>73</v>
      </c>
      <c r="D2862" s="18">
        <v>0</v>
      </c>
      <c r="E2862" s="35">
        <f t="shared" si="700"/>
        <v>6.4595987654320994E-2</v>
      </c>
      <c r="G2862">
        <f t="shared" si="698"/>
        <v>64.595987654320993</v>
      </c>
    </row>
    <row r="2863" spans="1:7" s="30" customFormat="1" outlineLevel="5">
      <c r="A2863" s="29" t="s">
        <v>3041</v>
      </c>
      <c r="B2863" s="30" t="s">
        <v>297</v>
      </c>
      <c r="C2863" s="30">
        <v>210</v>
      </c>
      <c r="D2863" s="31">
        <v>0</v>
      </c>
      <c r="E2863" s="26">
        <f>C2863*$H$2835/($C$2836+$C$2863)</f>
        <v>0.28670000000000001</v>
      </c>
      <c r="F2863" s="1">
        <f t="shared" ref="F2863" si="701">D2863*E2863</f>
        <v>0</v>
      </c>
      <c r="G2863" s="72">
        <f>SUM(G2864,G2887)</f>
        <v>286.70000000000005</v>
      </c>
    </row>
    <row r="2864" spans="1:7" outlineLevel="6">
      <c r="A2864" s="20" t="s">
        <v>3042</v>
      </c>
      <c r="B2864" t="s">
        <v>250</v>
      </c>
      <c r="C2864">
        <v>150</v>
      </c>
      <c r="D2864" s="18">
        <v>0</v>
      </c>
      <c r="E2864" s="26">
        <f>C2864*$E$2863/($C$2864+$C$2887)</f>
        <v>0.18779475982532753</v>
      </c>
      <c r="G2864" s="72">
        <f>SUM(G2865,G2874)</f>
        <v>187.79475982532756</v>
      </c>
    </row>
    <row r="2865" spans="1:7" outlineLevel="7">
      <c r="A2865" s="20" t="s">
        <v>3043</v>
      </c>
      <c r="B2865" t="s">
        <v>300</v>
      </c>
      <c r="C2865">
        <v>46</v>
      </c>
      <c r="D2865" s="18">
        <v>0</v>
      </c>
      <c r="E2865" s="26">
        <f>C2865*$E$2864/($C$2865+$C$2874)</f>
        <v>4.4074280367168706E-2</v>
      </c>
      <c r="G2865" s="72">
        <f>SUM(G2866:G2873)</f>
        <v>44.074280367168704</v>
      </c>
    </row>
    <row r="2866" spans="1:7" outlineLevel="7">
      <c r="A2866" s="20" t="s">
        <v>3044</v>
      </c>
      <c r="B2866" t="s">
        <v>137</v>
      </c>
      <c r="C2866">
        <v>1</v>
      </c>
      <c r="D2866" s="18">
        <v>0</v>
      </c>
      <c r="E2866" s="35">
        <f>$E$2865*C2866/SUM($C$2866:$C$2873)</f>
        <v>4.3637901353632384E-4</v>
      </c>
      <c r="G2866">
        <f t="shared" si="698"/>
        <v>0.43637901353632386</v>
      </c>
    </row>
    <row r="2867" spans="1:7" outlineLevel="7">
      <c r="A2867" s="20" t="s">
        <v>3045</v>
      </c>
      <c r="B2867" t="s">
        <v>125</v>
      </c>
      <c r="C2867">
        <v>2</v>
      </c>
      <c r="D2867" s="18">
        <v>0</v>
      </c>
      <c r="E2867" s="35">
        <f t="shared" ref="E2867:E2873" si="702">$E$2865*C2867/SUM($C$2866:$C$2873)</f>
        <v>8.7275802707264768E-4</v>
      </c>
      <c r="G2867">
        <f t="shared" si="698"/>
        <v>0.87275802707264771</v>
      </c>
    </row>
    <row r="2868" spans="1:7" outlineLevel="7">
      <c r="A2868" s="20" t="s">
        <v>3046</v>
      </c>
      <c r="B2868" t="s">
        <v>254</v>
      </c>
      <c r="C2868">
        <v>5</v>
      </c>
      <c r="D2868" s="18">
        <v>0</v>
      </c>
      <c r="E2868" s="35">
        <f t="shared" si="702"/>
        <v>2.1818950676816191E-3</v>
      </c>
      <c r="G2868">
        <f t="shared" si="698"/>
        <v>2.1818950676816189</v>
      </c>
    </row>
    <row r="2869" spans="1:7" outlineLevel="7">
      <c r="A2869" s="20" t="s">
        <v>3047</v>
      </c>
      <c r="B2869" t="s">
        <v>305</v>
      </c>
      <c r="C2869">
        <v>27</v>
      </c>
      <c r="D2869" s="18">
        <v>0</v>
      </c>
      <c r="E2869" s="35">
        <f t="shared" si="702"/>
        <v>1.1782233365480742E-2</v>
      </c>
      <c r="G2869">
        <f t="shared" si="698"/>
        <v>11.782233365480742</v>
      </c>
    </row>
    <row r="2870" spans="1:7" outlineLevel="7">
      <c r="A2870" s="20" t="s">
        <v>3048</v>
      </c>
      <c r="B2870" t="s">
        <v>307</v>
      </c>
      <c r="C2870">
        <v>15</v>
      </c>
      <c r="D2870" s="18">
        <v>0</v>
      </c>
      <c r="E2870" s="35">
        <f t="shared" si="702"/>
        <v>6.5456852030448568E-3</v>
      </c>
      <c r="G2870">
        <f t="shared" si="698"/>
        <v>6.5456852030448571</v>
      </c>
    </row>
    <row r="2871" spans="1:7" outlineLevel="7">
      <c r="A2871" s="20" t="s">
        <v>3049</v>
      </c>
      <c r="B2871" t="s">
        <v>309</v>
      </c>
      <c r="C2871">
        <v>17</v>
      </c>
      <c r="D2871" s="18">
        <v>0</v>
      </c>
      <c r="E2871" s="35">
        <f t="shared" si="702"/>
        <v>7.4184432301175052E-3</v>
      </c>
      <c r="G2871">
        <f t="shared" si="698"/>
        <v>7.4184432301175054</v>
      </c>
    </row>
    <row r="2872" spans="1:7" outlineLevel="7">
      <c r="A2872" s="20" t="s">
        <v>3050</v>
      </c>
      <c r="B2872" t="s">
        <v>311</v>
      </c>
      <c r="C2872">
        <v>25</v>
      </c>
      <c r="D2872" s="18">
        <v>0</v>
      </c>
      <c r="E2872" s="35">
        <f t="shared" si="702"/>
        <v>1.0909475338408097E-2</v>
      </c>
      <c r="G2872">
        <f t="shared" si="698"/>
        <v>10.909475338408097</v>
      </c>
    </row>
    <row r="2873" spans="1:7" outlineLevel="7">
      <c r="A2873" s="20" t="s">
        <v>3051</v>
      </c>
      <c r="B2873" t="s">
        <v>313</v>
      </c>
      <c r="C2873">
        <v>9</v>
      </c>
      <c r="D2873" s="18">
        <v>0</v>
      </c>
      <c r="E2873" s="35">
        <f t="shared" si="702"/>
        <v>3.9274111218269145E-3</v>
      </c>
      <c r="G2873">
        <f t="shared" si="698"/>
        <v>3.9274111218269145</v>
      </c>
    </row>
    <row r="2874" spans="1:7" outlineLevel="7">
      <c r="A2874" s="20" t="s">
        <v>3052</v>
      </c>
      <c r="B2874" t="s">
        <v>315</v>
      </c>
      <c r="C2874">
        <v>150</v>
      </c>
      <c r="D2874" s="18">
        <v>0</v>
      </c>
      <c r="E2874" s="26">
        <f>C2874*$E$2864/($C$2865+$C$2874)</f>
        <v>0.14372047945815883</v>
      </c>
      <c r="G2874" s="72">
        <f>SUM(G2875:G2886)</f>
        <v>143.72047945815885</v>
      </c>
    </row>
    <row r="2875" spans="1:7" outlineLevel="7">
      <c r="A2875" s="20" t="s">
        <v>3053</v>
      </c>
      <c r="B2875" t="s">
        <v>137</v>
      </c>
      <c r="C2875">
        <v>1</v>
      </c>
      <c r="D2875" s="18">
        <v>0</v>
      </c>
      <c r="E2875" s="35">
        <f>$E$2874*C2875/SUM($C$2875:$C$2886)</f>
        <v>4.8228348811462697E-4</v>
      </c>
      <c r="G2875">
        <f t="shared" si="698"/>
        <v>0.48228348811462696</v>
      </c>
    </row>
    <row r="2876" spans="1:7" outlineLevel="7">
      <c r="A2876" s="20" t="s">
        <v>3054</v>
      </c>
      <c r="B2876" t="s">
        <v>125</v>
      </c>
      <c r="C2876">
        <v>2</v>
      </c>
      <c r="D2876" s="18">
        <v>0</v>
      </c>
      <c r="E2876" s="35">
        <f t="shared" ref="E2876:E2886" si="703">$E$2874*C2876/SUM($C$2875:$C$2886)</f>
        <v>9.6456697622925394E-4</v>
      </c>
      <c r="G2876">
        <f t="shared" si="698"/>
        <v>0.96456697622925391</v>
      </c>
    </row>
    <row r="2877" spans="1:7" outlineLevel="7">
      <c r="A2877" s="20" t="s">
        <v>3055</v>
      </c>
      <c r="B2877" t="s">
        <v>254</v>
      </c>
      <c r="C2877">
        <v>6</v>
      </c>
      <c r="D2877" s="18">
        <v>0</v>
      </c>
      <c r="E2877" s="35">
        <f t="shared" si="703"/>
        <v>2.893700928687762E-3</v>
      </c>
      <c r="G2877">
        <f t="shared" si="698"/>
        <v>2.8937009286877622</v>
      </c>
    </row>
    <row r="2878" spans="1:7" outlineLevel="7">
      <c r="A2878" s="20" t="s">
        <v>3056</v>
      </c>
      <c r="B2878" t="s">
        <v>320</v>
      </c>
      <c r="C2878">
        <v>30</v>
      </c>
      <c r="D2878" s="18">
        <v>0</v>
      </c>
      <c r="E2878" s="35">
        <f t="shared" si="703"/>
        <v>1.4468504643438808E-2</v>
      </c>
      <c r="G2878">
        <f t="shared" si="698"/>
        <v>14.468504643438807</v>
      </c>
    </row>
    <row r="2879" spans="1:7" outlineLevel="7">
      <c r="A2879" s="20" t="s">
        <v>3057</v>
      </c>
      <c r="B2879" t="s">
        <v>322</v>
      </c>
      <c r="C2879">
        <v>15</v>
      </c>
      <c r="D2879" s="18">
        <v>0</v>
      </c>
      <c r="E2879" s="35">
        <f t="shared" si="703"/>
        <v>7.2342523217194038E-3</v>
      </c>
      <c r="G2879">
        <f t="shared" si="698"/>
        <v>7.2342523217194037</v>
      </c>
    </row>
    <row r="2880" spans="1:7" outlineLevel="7">
      <c r="A2880" s="20" t="s">
        <v>3058</v>
      </c>
      <c r="B2880" t="s">
        <v>324</v>
      </c>
      <c r="C2880">
        <v>25</v>
      </c>
      <c r="D2880" s="18">
        <v>0</v>
      </c>
      <c r="E2880" s="35">
        <f t="shared" si="703"/>
        <v>1.2057087202865673E-2</v>
      </c>
      <c r="G2880">
        <f t="shared" si="698"/>
        <v>12.057087202865674</v>
      </c>
    </row>
    <row r="2881" spans="1:7" outlineLevel="7">
      <c r="A2881" s="20" t="s">
        <v>3059</v>
      </c>
      <c r="B2881" t="s">
        <v>326</v>
      </c>
      <c r="C2881">
        <v>26</v>
      </c>
      <c r="D2881" s="18">
        <v>0</v>
      </c>
      <c r="E2881" s="35">
        <f t="shared" si="703"/>
        <v>1.2539370690980302E-2</v>
      </c>
      <c r="G2881">
        <f t="shared" si="698"/>
        <v>12.539370690980302</v>
      </c>
    </row>
    <row r="2882" spans="1:7" outlineLevel="7">
      <c r="A2882" s="20" t="s">
        <v>3060</v>
      </c>
      <c r="B2882" t="s">
        <v>328</v>
      </c>
      <c r="C2882">
        <v>26</v>
      </c>
      <c r="D2882" s="18">
        <v>0</v>
      </c>
      <c r="E2882" s="35">
        <f t="shared" si="703"/>
        <v>1.2539370690980302E-2</v>
      </c>
      <c r="G2882">
        <f t="shared" si="698"/>
        <v>12.539370690980302</v>
      </c>
    </row>
    <row r="2883" spans="1:7" outlineLevel="7">
      <c r="A2883" s="20" t="s">
        <v>3061</v>
      </c>
      <c r="B2883" t="s">
        <v>330</v>
      </c>
      <c r="C2883">
        <v>15</v>
      </c>
      <c r="D2883" s="18">
        <v>0</v>
      </c>
      <c r="E2883" s="35">
        <f t="shared" si="703"/>
        <v>7.2342523217194038E-3</v>
      </c>
      <c r="G2883">
        <f t="shared" si="698"/>
        <v>7.2342523217194037</v>
      </c>
    </row>
    <row r="2884" spans="1:7" outlineLevel="7">
      <c r="A2884" s="20" t="s">
        <v>3062</v>
      </c>
      <c r="B2884" t="s">
        <v>332</v>
      </c>
      <c r="C2884">
        <v>12</v>
      </c>
      <c r="D2884" s="18">
        <v>0</v>
      </c>
      <c r="E2884" s="35">
        <f t="shared" si="703"/>
        <v>5.7874018573755241E-3</v>
      </c>
      <c r="G2884">
        <f t="shared" si="698"/>
        <v>5.7874018573755244</v>
      </c>
    </row>
    <row r="2885" spans="1:7" outlineLevel="7">
      <c r="A2885" s="20" t="s">
        <v>3063</v>
      </c>
      <c r="B2885" t="s">
        <v>334</v>
      </c>
      <c r="C2885">
        <v>12</v>
      </c>
      <c r="D2885" s="18">
        <v>0</v>
      </c>
      <c r="E2885" s="35">
        <f t="shared" si="703"/>
        <v>5.7874018573755241E-3</v>
      </c>
      <c r="G2885">
        <f t="shared" si="698"/>
        <v>5.7874018573755244</v>
      </c>
    </row>
    <row r="2886" spans="1:7" outlineLevel="7">
      <c r="A2886" s="20" t="s">
        <v>3064</v>
      </c>
      <c r="B2886" t="s">
        <v>336</v>
      </c>
      <c r="C2886">
        <v>128</v>
      </c>
      <c r="D2886" s="18">
        <v>0</v>
      </c>
      <c r="E2886" s="35">
        <f t="shared" si="703"/>
        <v>6.1732286478672252E-2</v>
      </c>
      <c r="G2886">
        <f t="shared" si="698"/>
        <v>61.73228647867225</v>
      </c>
    </row>
    <row r="2887" spans="1:7" s="33" customFormat="1" outlineLevel="6">
      <c r="A2887" s="32" t="s">
        <v>3065</v>
      </c>
      <c r="B2887" s="33" t="s">
        <v>286</v>
      </c>
      <c r="C2887" s="33">
        <v>79</v>
      </c>
      <c r="D2887" s="34">
        <v>0</v>
      </c>
      <c r="E2887" s="26">
        <f>C2887*$E$2863/($C$2864+$C$2887)</f>
        <v>9.890524017467249E-2</v>
      </c>
      <c r="G2887" s="72">
        <f>SUM(G2888,G2895)</f>
        <v>98.905240174672485</v>
      </c>
    </row>
    <row r="2888" spans="1:7" outlineLevel="7">
      <c r="A2888" s="20" t="s">
        <v>3066</v>
      </c>
      <c r="B2888" t="s">
        <v>300</v>
      </c>
      <c r="C2888">
        <v>79</v>
      </c>
      <c r="D2888" s="18">
        <v>0</v>
      </c>
      <c r="E2888" s="26">
        <f>C2888*$E$2887/($C$2888+$C$2895)</f>
        <v>5.008662803717389E-2</v>
      </c>
      <c r="G2888" s="72">
        <f>SUM(G2889:G2894)</f>
        <v>50.086628037173888</v>
      </c>
    </row>
    <row r="2889" spans="1:7" outlineLevel="7">
      <c r="A2889" s="20" t="s">
        <v>3067</v>
      </c>
      <c r="B2889" t="s">
        <v>137</v>
      </c>
      <c r="C2889">
        <v>2</v>
      </c>
      <c r="D2889" s="18">
        <v>0</v>
      </c>
      <c r="E2889" s="35">
        <f>$E$2888*C2889/SUM($C$2889:$C$2894)</f>
        <v>8.4179206785166207E-4</v>
      </c>
      <c r="G2889">
        <f t="shared" si="698"/>
        <v>0.84179206785166205</v>
      </c>
    </row>
    <row r="2890" spans="1:7" outlineLevel="7">
      <c r="A2890" s="20" t="s">
        <v>3068</v>
      </c>
      <c r="B2890" t="s">
        <v>125</v>
      </c>
      <c r="C2890">
        <v>2</v>
      </c>
      <c r="D2890" s="18">
        <v>0</v>
      </c>
      <c r="E2890" s="35">
        <f t="shared" ref="E2890:E2894" si="704">$E$2888*C2890/SUM($C$2889:$C$2894)</f>
        <v>8.4179206785166207E-4</v>
      </c>
      <c r="G2890">
        <f t="shared" si="698"/>
        <v>0.84179206785166205</v>
      </c>
    </row>
    <row r="2891" spans="1:7" outlineLevel="7">
      <c r="A2891" s="20" t="s">
        <v>3069</v>
      </c>
      <c r="B2891" t="s">
        <v>254</v>
      </c>
      <c r="C2891">
        <v>11</v>
      </c>
      <c r="D2891" s="18">
        <v>0</v>
      </c>
      <c r="E2891" s="35">
        <f t="shared" si="704"/>
        <v>4.6298563731841406E-3</v>
      </c>
      <c r="G2891">
        <f t="shared" si="698"/>
        <v>4.6298563731841407</v>
      </c>
    </row>
    <row r="2892" spans="1:7" outlineLevel="7">
      <c r="A2892" s="20" t="s">
        <v>3070</v>
      </c>
      <c r="B2892" t="s">
        <v>343</v>
      </c>
      <c r="C2892">
        <v>12</v>
      </c>
      <c r="D2892" s="18">
        <v>0</v>
      </c>
      <c r="E2892" s="35">
        <f t="shared" si="704"/>
        <v>5.050752407109972E-3</v>
      </c>
      <c r="G2892">
        <f t="shared" si="698"/>
        <v>5.0507524071099716</v>
      </c>
    </row>
    <row r="2893" spans="1:7" outlineLevel="7">
      <c r="A2893" s="20" t="s">
        <v>3071</v>
      </c>
      <c r="B2893" t="s">
        <v>345</v>
      </c>
      <c r="C2893">
        <v>13</v>
      </c>
      <c r="D2893" s="18">
        <v>0</v>
      </c>
      <c r="E2893" s="35">
        <f t="shared" si="704"/>
        <v>5.4716484410358033E-3</v>
      </c>
      <c r="G2893">
        <f t="shared" si="698"/>
        <v>5.4716484410358035</v>
      </c>
    </row>
    <row r="2894" spans="1:7" outlineLevel="7">
      <c r="A2894" s="20" t="s">
        <v>3072</v>
      </c>
      <c r="B2894" t="s">
        <v>347</v>
      </c>
      <c r="C2894">
        <v>79</v>
      </c>
      <c r="D2894" s="18">
        <v>0</v>
      </c>
      <c r="E2894" s="35">
        <f t="shared" si="704"/>
        <v>3.325078668014065E-2</v>
      </c>
      <c r="G2894">
        <f t="shared" si="698"/>
        <v>33.250786680140649</v>
      </c>
    </row>
    <row r="2895" spans="1:7" outlineLevel="7">
      <c r="A2895" s="20" t="s">
        <v>3073</v>
      </c>
      <c r="B2895" t="s">
        <v>315</v>
      </c>
      <c r="C2895">
        <v>77</v>
      </c>
      <c r="D2895" s="18">
        <v>0</v>
      </c>
      <c r="E2895" s="26">
        <f>C2895*$E$2887/($C$2888+$C$2895)</f>
        <v>4.88186121374986E-2</v>
      </c>
      <c r="G2895" s="72">
        <f>SUM(G2896:G2903)</f>
        <v>48.818612137498604</v>
      </c>
    </row>
    <row r="2896" spans="1:7" outlineLevel="7">
      <c r="A2896" s="20" t="s">
        <v>3074</v>
      </c>
      <c r="B2896" t="s">
        <v>137</v>
      </c>
      <c r="C2896">
        <v>1</v>
      </c>
      <c r="D2896" s="18">
        <v>0</v>
      </c>
      <c r="E2896" s="35">
        <f>$E$2895*C2896/SUM($C$2896:$C$2903)</f>
        <v>3.5634023458028176E-4</v>
      </c>
      <c r="G2896">
        <f t="shared" si="698"/>
        <v>0.35634023458028175</v>
      </c>
    </row>
    <row r="2897" spans="1:7" outlineLevel="7">
      <c r="A2897" s="20" t="s">
        <v>3075</v>
      </c>
      <c r="B2897" t="s">
        <v>125</v>
      </c>
      <c r="C2897">
        <v>2</v>
      </c>
      <c r="D2897" s="18">
        <v>0</v>
      </c>
      <c r="E2897" s="35">
        <f t="shared" ref="E2897:E2903" si="705">$E$2895*C2897/SUM($C$2896:$C$2903)</f>
        <v>7.1268046916056352E-4</v>
      </c>
      <c r="G2897">
        <f t="shared" si="698"/>
        <v>0.71268046916056349</v>
      </c>
    </row>
    <row r="2898" spans="1:7" outlineLevel="7">
      <c r="A2898" s="20" t="s">
        <v>3076</v>
      </c>
      <c r="B2898" t="s">
        <v>254</v>
      </c>
      <c r="C2898">
        <v>10</v>
      </c>
      <c r="D2898" s="18">
        <v>0</v>
      </c>
      <c r="E2898" s="35">
        <f t="shared" si="705"/>
        <v>3.5634023458028176E-3</v>
      </c>
      <c r="G2898">
        <f t="shared" si="698"/>
        <v>3.5634023458028175</v>
      </c>
    </row>
    <row r="2899" spans="1:7" outlineLevel="7">
      <c r="A2899" s="20" t="s">
        <v>3077</v>
      </c>
      <c r="B2899" t="s">
        <v>353</v>
      </c>
      <c r="C2899">
        <v>12</v>
      </c>
      <c r="D2899" s="18">
        <v>0</v>
      </c>
      <c r="E2899" s="35">
        <f t="shared" si="705"/>
        <v>4.2760828149633811E-3</v>
      </c>
      <c r="G2899">
        <f t="shared" si="698"/>
        <v>4.2760828149633809</v>
      </c>
    </row>
    <row r="2900" spans="1:7" outlineLevel="7">
      <c r="A2900" s="20" t="s">
        <v>3078</v>
      </c>
      <c r="B2900" t="s">
        <v>355</v>
      </c>
      <c r="C2900">
        <v>15</v>
      </c>
      <c r="D2900" s="18">
        <v>0</v>
      </c>
      <c r="E2900" s="35">
        <f t="shared" si="705"/>
        <v>5.3451035187042266E-3</v>
      </c>
      <c r="G2900">
        <f t="shared" si="698"/>
        <v>5.3451035187042271</v>
      </c>
    </row>
    <row r="2901" spans="1:7" outlineLevel="7">
      <c r="A2901" s="20" t="s">
        <v>3079</v>
      </c>
      <c r="B2901" t="s">
        <v>345</v>
      </c>
      <c r="C2901">
        <v>10</v>
      </c>
      <c r="D2901" s="18">
        <v>0</v>
      </c>
      <c r="E2901" s="35">
        <f t="shared" si="705"/>
        <v>3.5634023458028176E-3</v>
      </c>
      <c r="G2901">
        <f t="shared" si="698"/>
        <v>3.5634023458028175</v>
      </c>
    </row>
    <row r="2902" spans="1:7" outlineLevel="7">
      <c r="A2902" s="20" t="s">
        <v>3080</v>
      </c>
      <c r="B2902" t="s">
        <v>358</v>
      </c>
      <c r="C2902">
        <v>10</v>
      </c>
      <c r="D2902" s="18">
        <v>0</v>
      </c>
      <c r="E2902" s="35">
        <f t="shared" si="705"/>
        <v>3.5634023458028176E-3</v>
      </c>
      <c r="G2902">
        <f t="shared" ref="G2902:G2912" si="706">E2902*$H$1</f>
        <v>3.5634023458028175</v>
      </c>
    </row>
    <row r="2903" spans="1:7" outlineLevel="7">
      <c r="A2903" s="20" t="s">
        <v>3081</v>
      </c>
      <c r="B2903" t="s">
        <v>360</v>
      </c>
      <c r="C2903">
        <v>77</v>
      </c>
      <c r="D2903" s="18">
        <v>0</v>
      </c>
      <c r="E2903" s="35">
        <f t="shared" si="705"/>
        <v>2.7438198062681697E-2</v>
      </c>
      <c r="G2903">
        <f t="shared" si="706"/>
        <v>27.438198062681696</v>
      </c>
    </row>
    <row r="2904" spans="1:7" s="30" customFormat="1" outlineLevel="5">
      <c r="A2904" s="29" t="s">
        <v>3082</v>
      </c>
      <c r="B2904" s="30" t="s">
        <v>362</v>
      </c>
      <c r="C2904" s="30">
        <v>90</v>
      </c>
      <c r="D2904" s="31">
        <v>0</v>
      </c>
      <c r="E2904" s="37">
        <v>0.25009999999999999</v>
      </c>
      <c r="F2904" s="1">
        <f t="shared" ref="F2904" si="707">D2904*E2904</f>
        <v>0</v>
      </c>
      <c r="G2904" s="81">
        <f>SUM(G2905:G2912)</f>
        <v>250.1</v>
      </c>
    </row>
    <row r="2905" spans="1:7" outlineLevel="6">
      <c r="A2905" s="20" t="s">
        <v>3083</v>
      </c>
      <c r="B2905" t="s">
        <v>137</v>
      </c>
      <c r="C2905">
        <v>1</v>
      </c>
      <c r="D2905" s="18">
        <v>0</v>
      </c>
      <c r="E2905" s="35">
        <f>$E$2904*C2905/SUM($C$2905:$C$2912)</f>
        <v>1.2760204081632652E-3</v>
      </c>
      <c r="G2905">
        <f t="shared" si="706"/>
        <v>1.2760204081632651</v>
      </c>
    </row>
    <row r="2906" spans="1:7" outlineLevel="6">
      <c r="A2906" s="20" t="s">
        <v>3084</v>
      </c>
      <c r="B2906" t="s">
        <v>125</v>
      </c>
      <c r="C2906">
        <v>4</v>
      </c>
      <c r="D2906" s="18">
        <v>0</v>
      </c>
      <c r="E2906" s="35">
        <f t="shared" ref="E2906:E2912" si="708">$E$2904*C2906/SUM($C$2905:$C$2912)</f>
        <v>5.1040816326530609E-3</v>
      </c>
      <c r="G2906">
        <f t="shared" si="706"/>
        <v>5.1040816326530605</v>
      </c>
    </row>
    <row r="2907" spans="1:7" outlineLevel="6">
      <c r="A2907" s="20" t="s">
        <v>3085</v>
      </c>
      <c r="B2907" t="s">
        <v>254</v>
      </c>
      <c r="C2907">
        <v>50</v>
      </c>
      <c r="D2907" s="18">
        <v>0</v>
      </c>
      <c r="E2907" s="35">
        <f t="shared" si="708"/>
        <v>6.3801020408163267E-2</v>
      </c>
      <c r="G2907">
        <f t="shared" si="706"/>
        <v>63.801020408163268</v>
      </c>
    </row>
    <row r="2908" spans="1:7" outlineLevel="6">
      <c r="A2908" s="20" t="s">
        <v>3086</v>
      </c>
      <c r="B2908" t="s">
        <v>367</v>
      </c>
      <c r="C2908">
        <v>25</v>
      </c>
      <c r="D2908" s="18">
        <v>0</v>
      </c>
      <c r="E2908" s="35">
        <f t="shared" si="708"/>
        <v>3.1900510204081634E-2</v>
      </c>
      <c r="G2908">
        <f t="shared" si="706"/>
        <v>31.900510204081634</v>
      </c>
    </row>
    <row r="2909" spans="1:7" outlineLevel="6">
      <c r="A2909" s="20" t="s">
        <v>3087</v>
      </c>
      <c r="B2909" t="s">
        <v>369</v>
      </c>
      <c r="C2909">
        <v>20</v>
      </c>
      <c r="D2909" s="18">
        <v>0</v>
      </c>
      <c r="E2909" s="35">
        <f t="shared" si="708"/>
        <v>2.5520408163265305E-2</v>
      </c>
      <c r="G2909">
        <f t="shared" si="706"/>
        <v>25.520408163265305</v>
      </c>
    </row>
    <row r="2910" spans="1:7" outlineLevel="6">
      <c r="A2910" s="20" t="s">
        <v>3088</v>
      </c>
      <c r="B2910" t="s">
        <v>371</v>
      </c>
      <c r="C2910">
        <v>15</v>
      </c>
      <c r="D2910" s="18">
        <v>0</v>
      </c>
      <c r="E2910" s="35">
        <f t="shared" si="708"/>
        <v>1.9140306122448981E-2</v>
      </c>
      <c r="G2910">
        <f t="shared" si="706"/>
        <v>19.14030612244898</v>
      </c>
    </row>
    <row r="2911" spans="1:7" outlineLevel="6">
      <c r="A2911" s="20" t="s">
        <v>3089</v>
      </c>
      <c r="B2911" t="s">
        <v>373</v>
      </c>
      <c r="C2911">
        <v>25</v>
      </c>
      <c r="D2911" s="18">
        <v>0</v>
      </c>
      <c r="E2911" s="35">
        <f t="shared" si="708"/>
        <v>3.1900510204081634E-2</v>
      </c>
      <c r="G2911">
        <f t="shared" si="706"/>
        <v>31.900510204081634</v>
      </c>
    </row>
    <row r="2912" spans="1:7" outlineLevel="6">
      <c r="A2912" s="20" t="s">
        <v>3090</v>
      </c>
      <c r="B2912" t="s">
        <v>375</v>
      </c>
      <c r="C2912">
        <v>56</v>
      </c>
      <c r="D2912" s="18">
        <v>0</v>
      </c>
      <c r="E2912" s="35">
        <f t="shared" si="708"/>
        <v>7.1457142857142858E-2</v>
      </c>
      <c r="G2912">
        <f t="shared" si="706"/>
        <v>71.457142857142856</v>
      </c>
    </row>
    <row r="2913" spans="1:7" s="27" customFormat="1" outlineLevel="3">
      <c r="A2913" s="49" t="s">
        <v>3091</v>
      </c>
      <c r="B2913" s="50" t="s">
        <v>24</v>
      </c>
      <c r="C2913" s="53">
        <v>661</v>
      </c>
      <c r="D2913" s="51">
        <v>0.04</v>
      </c>
      <c r="E2913" s="52">
        <f>SUM(E2914,E2920,E2957,E3046,E3062,E3069)</f>
        <v>4.88</v>
      </c>
      <c r="F2913" s="52">
        <f>SUM(F2914,F2920,F2957,F3046,F3062,F3069)</f>
        <v>1.5045039999999998</v>
      </c>
      <c r="G2913" s="52">
        <f>SUM(G2914,G2920,G2957,G3046,G3062,G3069)</f>
        <v>4879.9999999999991</v>
      </c>
    </row>
    <row r="2914" spans="1:7" ht="20.25" outlineLevel="4">
      <c r="A2914" s="67" t="s">
        <v>3092</v>
      </c>
      <c r="B2914" s="68" t="s">
        <v>16</v>
      </c>
      <c r="C2914" s="68">
        <v>106</v>
      </c>
      <c r="D2914" s="69">
        <v>0.81</v>
      </c>
      <c r="E2914" s="70">
        <v>1.7689999999999999</v>
      </c>
      <c r="F2914" s="70">
        <f>SUM(F2915:F2919)</f>
        <v>1.4293519999999997</v>
      </c>
      <c r="G2914" s="70">
        <f>SUM(G2915:G2919)</f>
        <v>1768.9999999999995</v>
      </c>
    </row>
    <row r="2915" spans="1:7" outlineLevel="5">
      <c r="A2915" s="20" t="s">
        <v>3093</v>
      </c>
      <c r="B2915" t="s">
        <v>1220</v>
      </c>
      <c r="C2915">
        <v>3</v>
      </c>
      <c r="D2915" s="18">
        <v>1</v>
      </c>
      <c r="E2915" s="35">
        <f>$E$2914*C2915/SUM($C$2915:$C$2919)</f>
        <v>1.9298181818181815E-2</v>
      </c>
      <c r="F2915" s="1">
        <f t="shared" ref="F2914:F2919" si="709">D2915*E2915</f>
        <v>1.9298181818181815E-2</v>
      </c>
      <c r="G2915">
        <f t="shared" ref="G2915:G2919" si="710">E2915*$H$1</f>
        <v>19.298181818181813</v>
      </c>
    </row>
    <row r="2916" spans="1:7" outlineLevel="5">
      <c r="A2916" s="20" t="s">
        <v>3094</v>
      </c>
      <c r="B2916" t="s">
        <v>1222</v>
      </c>
      <c r="C2916">
        <v>3</v>
      </c>
      <c r="D2916" s="18">
        <v>1</v>
      </c>
      <c r="E2916" s="35">
        <f t="shared" ref="E2916:E2919" si="711">$E$2914*C2916/SUM($C$2915:$C$2919)</f>
        <v>1.9298181818181815E-2</v>
      </c>
      <c r="F2916" s="1">
        <f t="shared" si="709"/>
        <v>1.9298181818181815E-2</v>
      </c>
      <c r="G2916">
        <f t="shared" si="710"/>
        <v>19.298181818181813</v>
      </c>
    </row>
    <row r="2917" spans="1:7" outlineLevel="5">
      <c r="A2917" s="20" t="s">
        <v>3095</v>
      </c>
      <c r="B2917" t="s">
        <v>1224</v>
      </c>
      <c r="C2917">
        <v>93</v>
      </c>
      <c r="D2917" s="18">
        <v>1</v>
      </c>
      <c r="E2917" s="35">
        <f t="shared" si="711"/>
        <v>0.59824363636363631</v>
      </c>
      <c r="F2917" s="1">
        <f t="shared" si="709"/>
        <v>0.59824363636363631</v>
      </c>
      <c r="G2917">
        <f t="shared" si="710"/>
        <v>598.24363636363626</v>
      </c>
    </row>
    <row r="2918" spans="1:7" outlineLevel="5">
      <c r="A2918" s="20" t="s">
        <v>3096</v>
      </c>
      <c r="B2918" t="s">
        <v>1226</v>
      </c>
      <c r="C2918">
        <v>90</v>
      </c>
      <c r="D2918" s="18">
        <v>0.7</v>
      </c>
      <c r="E2918" s="35">
        <f t="shared" si="711"/>
        <v>0.57894545454545443</v>
      </c>
      <c r="F2918" s="1">
        <f t="shared" si="709"/>
        <v>0.40526181818181806</v>
      </c>
      <c r="G2918">
        <f t="shared" si="710"/>
        <v>578.94545454545448</v>
      </c>
    </row>
    <row r="2919" spans="1:7" outlineLevel="5">
      <c r="A2919" s="20" t="s">
        <v>3097</v>
      </c>
      <c r="B2919" t="s">
        <v>1228</v>
      </c>
      <c r="C2919">
        <v>86</v>
      </c>
      <c r="D2919" s="18">
        <v>0.7</v>
      </c>
      <c r="E2919" s="35">
        <f t="shared" si="711"/>
        <v>0.5532145454545454</v>
      </c>
      <c r="F2919" s="1">
        <f t="shared" si="709"/>
        <v>0.38725018181818177</v>
      </c>
      <c r="G2919">
        <f t="shared" si="710"/>
        <v>553.21454545454537</v>
      </c>
    </row>
    <row r="2920" spans="1:7" s="28" customFormat="1" ht="20.25" outlineLevel="4">
      <c r="A2920" s="67" t="s">
        <v>3098</v>
      </c>
      <c r="B2920" s="68" t="s">
        <v>5</v>
      </c>
      <c r="C2920" s="68">
        <v>210</v>
      </c>
      <c r="D2920" s="69">
        <v>0.03</v>
      </c>
      <c r="E2920" s="70">
        <v>0.79910000000000003</v>
      </c>
      <c r="F2920" s="70">
        <f>SUM(F2921,F2931,F2939,F2948)</f>
        <v>7.515200000000001E-2</v>
      </c>
      <c r="G2920" s="70">
        <f>SUM(G2921,G2931,G2939,G2948)</f>
        <v>799.10000000000014</v>
      </c>
    </row>
    <row r="2921" spans="1:7" outlineLevel="5">
      <c r="A2921" s="20" t="s">
        <v>3099</v>
      </c>
      <c r="B2921" t="s">
        <v>1231</v>
      </c>
      <c r="C2921">
        <v>150</v>
      </c>
      <c r="D2921" s="18">
        <v>0.14000000000000001</v>
      </c>
      <c r="E2921" s="26">
        <v>0.53680000000000005</v>
      </c>
      <c r="F2921" s="1">
        <f t="shared" ref="F2920:F2921" si="712">D2921*E2921</f>
        <v>7.515200000000001E-2</v>
      </c>
      <c r="G2921" s="81">
        <f>SUM(G2922:G2930)</f>
        <v>536.80000000000007</v>
      </c>
    </row>
    <row r="2922" spans="1:7" outlineLevel="6">
      <c r="A2922" s="20" t="s">
        <v>3100</v>
      </c>
      <c r="B2922" t="s">
        <v>1233</v>
      </c>
      <c r="C2922">
        <v>6</v>
      </c>
      <c r="D2922" s="18">
        <v>0</v>
      </c>
      <c r="E2922" s="35">
        <f>$E$2921*C2922/SUM($C$2922:$C$2930)</f>
        <v>1.9520000000000003E-2</v>
      </c>
      <c r="G2922">
        <f t="shared" ref="G2922:G2963" si="713">E2922*$H$1</f>
        <v>19.520000000000003</v>
      </c>
    </row>
    <row r="2923" spans="1:7" outlineLevel="6">
      <c r="A2923" s="20" t="s">
        <v>3101</v>
      </c>
      <c r="B2923" t="s">
        <v>1235</v>
      </c>
      <c r="C2923">
        <v>2</v>
      </c>
      <c r="D2923" s="18">
        <v>1</v>
      </c>
      <c r="E2923" s="35">
        <f t="shared" ref="E2923:E2930" si="714">$E$2921*C2923/SUM($C$2922:$C$2930)</f>
        <v>6.5066666666666675E-3</v>
      </c>
      <c r="G2923">
        <f t="shared" si="713"/>
        <v>6.5066666666666677</v>
      </c>
    </row>
    <row r="2924" spans="1:7" outlineLevel="6">
      <c r="A2924" s="20" t="s">
        <v>3102</v>
      </c>
      <c r="B2924" t="s">
        <v>1237</v>
      </c>
      <c r="C2924">
        <v>2</v>
      </c>
      <c r="D2924" s="18">
        <v>1</v>
      </c>
      <c r="E2924" s="35">
        <f t="shared" si="714"/>
        <v>6.5066666666666675E-3</v>
      </c>
      <c r="G2924">
        <f t="shared" si="713"/>
        <v>6.5066666666666677</v>
      </c>
    </row>
    <row r="2925" spans="1:7" outlineLevel="6">
      <c r="A2925" s="20" t="s">
        <v>3103</v>
      </c>
      <c r="B2925" t="s">
        <v>1239</v>
      </c>
      <c r="C2925">
        <v>35</v>
      </c>
      <c r="D2925" s="18">
        <v>0.5</v>
      </c>
      <c r="E2925" s="35">
        <f t="shared" si="714"/>
        <v>0.11386666666666667</v>
      </c>
      <c r="G2925">
        <f t="shared" si="713"/>
        <v>113.86666666666667</v>
      </c>
    </row>
    <row r="2926" spans="1:7" outlineLevel="6">
      <c r="A2926" s="20" t="s">
        <v>3104</v>
      </c>
      <c r="B2926" t="s">
        <v>1241</v>
      </c>
      <c r="C2926">
        <v>12</v>
      </c>
      <c r="D2926" s="18">
        <v>0.1</v>
      </c>
      <c r="E2926" s="35">
        <f t="shared" si="714"/>
        <v>3.9040000000000005E-2</v>
      </c>
      <c r="G2926">
        <f t="shared" si="713"/>
        <v>39.040000000000006</v>
      </c>
    </row>
    <row r="2927" spans="1:7" outlineLevel="6">
      <c r="A2927" s="20" t="s">
        <v>3105</v>
      </c>
      <c r="B2927" t="s">
        <v>1243</v>
      </c>
      <c r="C2927">
        <v>5</v>
      </c>
      <c r="D2927" s="18">
        <v>0</v>
      </c>
      <c r="E2927" s="35">
        <f t="shared" si="714"/>
        <v>1.6266666666666669E-2</v>
      </c>
      <c r="G2927">
        <f t="shared" si="713"/>
        <v>16.266666666666669</v>
      </c>
    </row>
    <row r="2928" spans="1:7" outlineLevel="6">
      <c r="A2928" s="20" t="s">
        <v>3106</v>
      </c>
      <c r="B2928" t="s">
        <v>1245</v>
      </c>
      <c r="C2928">
        <v>8</v>
      </c>
      <c r="D2928" s="18">
        <v>0</v>
      </c>
      <c r="E2928" s="35">
        <f t="shared" si="714"/>
        <v>2.602666666666667E-2</v>
      </c>
      <c r="G2928">
        <f t="shared" si="713"/>
        <v>26.026666666666671</v>
      </c>
    </row>
    <row r="2929" spans="1:7" outlineLevel="6">
      <c r="A2929" s="20" t="s">
        <v>3107</v>
      </c>
      <c r="B2929" t="s">
        <v>1247</v>
      </c>
      <c r="C2929">
        <v>9</v>
      </c>
      <c r="D2929" s="18">
        <v>0</v>
      </c>
      <c r="E2929" s="35">
        <f t="shared" si="714"/>
        <v>2.9280000000000004E-2</v>
      </c>
      <c r="G2929">
        <f t="shared" si="713"/>
        <v>29.280000000000005</v>
      </c>
    </row>
    <row r="2930" spans="1:7" outlineLevel="6">
      <c r="A2930" s="20" t="s">
        <v>3108</v>
      </c>
      <c r="B2930" t="s">
        <v>1249</v>
      </c>
      <c r="C2930">
        <v>86</v>
      </c>
      <c r="D2930" s="18">
        <v>0</v>
      </c>
      <c r="E2930" s="35">
        <f t="shared" si="714"/>
        <v>0.27978666666666668</v>
      </c>
      <c r="G2930">
        <f t="shared" si="713"/>
        <v>279.78666666666669</v>
      </c>
    </row>
    <row r="2931" spans="1:7" s="30" customFormat="1" outlineLevel="5">
      <c r="A2931" s="29" t="s">
        <v>3109</v>
      </c>
      <c r="B2931" s="30" t="s">
        <v>1251</v>
      </c>
      <c r="C2931" s="30">
        <v>90</v>
      </c>
      <c r="D2931" s="31">
        <v>0</v>
      </c>
      <c r="E2931" s="37">
        <v>1.83E-2</v>
      </c>
      <c r="F2931" s="1">
        <f t="shared" ref="F2931" si="715">D2931*E2931</f>
        <v>0</v>
      </c>
      <c r="G2931" s="81">
        <f>SUM(G2932:G2938)</f>
        <v>18.3</v>
      </c>
    </row>
    <row r="2932" spans="1:7" outlineLevel="6">
      <c r="A2932" s="20" t="s">
        <v>3110</v>
      </c>
      <c r="B2932" t="s">
        <v>39</v>
      </c>
      <c r="C2932">
        <v>4</v>
      </c>
      <c r="D2932" s="18">
        <v>0</v>
      </c>
      <c r="E2932" s="35">
        <f>$E$2931*C2932/SUM($C$2932:$C$2938)</f>
        <v>5.4626865671641794E-4</v>
      </c>
      <c r="G2932">
        <f t="shared" si="713"/>
        <v>0.54626865671641789</v>
      </c>
    </row>
    <row r="2933" spans="1:7" outlineLevel="6">
      <c r="A2933" s="20" t="s">
        <v>3111</v>
      </c>
      <c r="B2933" t="s">
        <v>41</v>
      </c>
      <c r="C2933">
        <v>2</v>
      </c>
      <c r="D2933" s="18">
        <v>0</v>
      </c>
      <c r="E2933" s="35">
        <f t="shared" ref="E2933:E2938" si="716">$E$2931*C2933/SUM($C$2932:$C$2938)</f>
        <v>2.7313432835820897E-4</v>
      </c>
      <c r="G2933">
        <f t="shared" si="713"/>
        <v>0.27313432835820894</v>
      </c>
    </row>
    <row r="2934" spans="1:7" outlineLevel="6">
      <c r="A2934" s="20" t="s">
        <v>3112</v>
      </c>
      <c r="B2934" t="s">
        <v>1255</v>
      </c>
      <c r="C2934">
        <v>2</v>
      </c>
      <c r="D2934" s="18">
        <v>0</v>
      </c>
      <c r="E2934" s="35">
        <f t="shared" si="716"/>
        <v>2.7313432835820897E-4</v>
      </c>
      <c r="G2934">
        <f t="shared" si="713"/>
        <v>0.27313432835820894</v>
      </c>
    </row>
    <row r="2935" spans="1:7" outlineLevel="6">
      <c r="A2935" s="20" t="s">
        <v>3113</v>
      </c>
      <c r="B2935" t="s">
        <v>1257</v>
      </c>
      <c r="C2935">
        <v>5</v>
      </c>
      <c r="D2935" s="18">
        <v>0</v>
      </c>
      <c r="E2935" s="35">
        <f t="shared" si="716"/>
        <v>6.8283582089552237E-4</v>
      </c>
      <c r="G2935">
        <f t="shared" si="713"/>
        <v>0.68283582089552242</v>
      </c>
    </row>
    <row r="2936" spans="1:7" outlineLevel="6">
      <c r="A2936" s="20" t="s">
        <v>3114</v>
      </c>
      <c r="B2936" t="s">
        <v>49</v>
      </c>
      <c r="C2936">
        <v>2</v>
      </c>
      <c r="D2936" s="18">
        <v>0</v>
      </c>
      <c r="E2936" s="35">
        <f t="shared" si="716"/>
        <v>2.7313432835820897E-4</v>
      </c>
      <c r="G2936">
        <f t="shared" si="713"/>
        <v>0.27313432835820894</v>
      </c>
    </row>
    <row r="2937" spans="1:7" outlineLevel="6">
      <c r="A2937" s="20" t="s">
        <v>3115</v>
      </c>
      <c r="B2937" t="s">
        <v>1260</v>
      </c>
      <c r="C2937">
        <v>40</v>
      </c>
      <c r="D2937" s="18">
        <v>0</v>
      </c>
      <c r="E2937" s="35">
        <f t="shared" si="716"/>
        <v>5.4626865671641789E-3</v>
      </c>
      <c r="G2937">
        <f t="shared" si="713"/>
        <v>5.4626865671641793</v>
      </c>
    </row>
    <row r="2938" spans="1:7" outlineLevel="6">
      <c r="A2938" s="20" t="s">
        <v>3116</v>
      </c>
      <c r="B2938" t="s">
        <v>1262</v>
      </c>
      <c r="C2938">
        <v>79</v>
      </c>
      <c r="D2938" s="18">
        <v>0</v>
      </c>
      <c r="E2938" s="35">
        <f t="shared" si="716"/>
        <v>1.0788805970149253E-2</v>
      </c>
      <c r="G2938">
        <f t="shared" si="713"/>
        <v>10.788805970149253</v>
      </c>
    </row>
    <row r="2939" spans="1:7" s="30" customFormat="1" outlineLevel="5">
      <c r="A2939" s="29" t="s">
        <v>3117</v>
      </c>
      <c r="B2939" s="30" t="s">
        <v>37</v>
      </c>
      <c r="C2939" s="30">
        <v>165</v>
      </c>
      <c r="D2939" s="31">
        <v>0</v>
      </c>
      <c r="E2939" s="37">
        <v>0.1037</v>
      </c>
      <c r="F2939" s="1">
        <f t="shared" ref="F2939" si="717">D2939*E2939</f>
        <v>0</v>
      </c>
      <c r="G2939" s="81">
        <f>SUM(G2940:G2947)</f>
        <v>103.7</v>
      </c>
    </row>
    <row r="2940" spans="1:7" outlineLevel="6">
      <c r="A2940" s="20" t="s">
        <v>3118</v>
      </c>
      <c r="B2940" t="s">
        <v>39</v>
      </c>
      <c r="C2940">
        <v>4</v>
      </c>
      <c r="D2940" s="18">
        <v>0</v>
      </c>
      <c r="E2940" s="35">
        <f>$E$2939*C2940/SUM($C$2940:$C$2947)</f>
        <v>2.0636815920398008E-3</v>
      </c>
      <c r="G2940">
        <f t="shared" si="713"/>
        <v>2.0636815920398006</v>
      </c>
    </row>
    <row r="2941" spans="1:7" outlineLevel="6">
      <c r="A2941" s="20" t="s">
        <v>3119</v>
      </c>
      <c r="B2941" t="s">
        <v>41</v>
      </c>
      <c r="C2941">
        <v>2</v>
      </c>
      <c r="D2941" s="18">
        <v>0</v>
      </c>
      <c r="E2941" s="35">
        <f t="shared" ref="E2941:E2947" si="718">$E$2939*C2941/SUM($C$2940:$C$2947)</f>
        <v>1.0318407960199004E-3</v>
      </c>
      <c r="G2941">
        <f t="shared" si="713"/>
        <v>1.0318407960199003</v>
      </c>
    </row>
    <row r="2942" spans="1:7" outlineLevel="6">
      <c r="A2942" s="20" t="s">
        <v>3120</v>
      </c>
      <c r="B2942" t="s">
        <v>43</v>
      </c>
      <c r="C2942">
        <v>8</v>
      </c>
      <c r="D2942" s="18">
        <v>0</v>
      </c>
      <c r="E2942" s="35">
        <f t="shared" si="718"/>
        <v>4.1273631840796016E-3</v>
      </c>
      <c r="G2942">
        <f t="shared" si="713"/>
        <v>4.1273631840796012</v>
      </c>
    </row>
    <row r="2943" spans="1:7" outlineLevel="6">
      <c r="A2943" s="20" t="s">
        <v>3121</v>
      </c>
      <c r="B2943" t="s">
        <v>45</v>
      </c>
      <c r="C2943">
        <v>5</v>
      </c>
      <c r="D2943" s="18">
        <v>0</v>
      </c>
      <c r="E2943" s="35">
        <f t="shared" si="718"/>
        <v>2.5796019900497509E-3</v>
      </c>
      <c r="G2943">
        <f t="shared" si="713"/>
        <v>2.5796019900497509</v>
      </c>
    </row>
    <row r="2944" spans="1:7" outlineLevel="6">
      <c r="A2944" s="20" t="s">
        <v>3122</v>
      </c>
      <c r="B2944" t="s">
        <v>47</v>
      </c>
      <c r="C2944">
        <v>25</v>
      </c>
      <c r="D2944" s="18">
        <v>0</v>
      </c>
      <c r="E2944" s="35">
        <f t="shared" si="718"/>
        <v>1.2898009950248755E-2</v>
      </c>
      <c r="G2944">
        <f t="shared" si="713"/>
        <v>12.898009950248754</v>
      </c>
    </row>
    <row r="2945" spans="1:7" outlineLevel="6">
      <c r="A2945" s="20" t="s">
        <v>3123</v>
      </c>
      <c r="B2945" t="s">
        <v>49</v>
      </c>
      <c r="C2945">
        <v>7</v>
      </c>
      <c r="D2945" s="18">
        <v>0</v>
      </c>
      <c r="E2945" s="35">
        <f t="shared" si="718"/>
        <v>3.6114427860696515E-3</v>
      </c>
      <c r="G2945">
        <f t="shared" si="713"/>
        <v>3.6114427860696514</v>
      </c>
    </row>
    <row r="2946" spans="1:7" outlineLevel="6">
      <c r="A2946" s="20" t="s">
        <v>3124</v>
      </c>
      <c r="B2946" t="s">
        <v>51</v>
      </c>
      <c r="C2946">
        <v>60</v>
      </c>
      <c r="D2946" s="18">
        <v>0</v>
      </c>
      <c r="E2946" s="35">
        <f t="shared" si="718"/>
        <v>3.0955223880597016E-2</v>
      </c>
      <c r="G2946">
        <f t="shared" si="713"/>
        <v>30.955223880597018</v>
      </c>
    </row>
    <row r="2947" spans="1:7" outlineLevel="6">
      <c r="A2947" s="20" t="s">
        <v>3125</v>
      </c>
      <c r="B2947" t="s">
        <v>53</v>
      </c>
      <c r="C2947">
        <v>90</v>
      </c>
      <c r="D2947" s="18">
        <v>0</v>
      </c>
      <c r="E2947" s="35">
        <f t="shared" si="718"/>
        <v>4.6432835820895524E-2</v>
      </c>
      <c r="G2947">
        <f t="shared" si="713"/>
        <v>46.432835820895527</v>
      </c>
    </row>
    <row r="2948" spans="1:7" s="30" customFormat="1" outlineLevel="5">
      <c r="A2948" s="29" t="s">
        <v>3126</v>
      </c>
      <c r="B2948" s="30" t="s">
        <v>55</v>
      </c>
      <c r="C2948" s="30">
        <v>165</v>
      </c>
      <c r="D2948" s="31">
        <v>0</v>
      </c>
      <c r="E2948" s="37">
        <v>0.14030000000000001</v>
      </c>
      <c r="F2948" s="1">
        <f t="shared" ref="F2948" si="719">D2948*E2948</f>
        <v>0</v>
      </c>
      <c r="G2948" s="81">
        <f>SUM(G2949:G2956)</f>
        <v>140.30000000000001</v>
      </c>
    </row>
    <row r="2949" spans="1:7" outlineLevel="6">
      <c r="A2949" s="20" t="s">
        <v>3127</v>
      </c>
      <c r="B2949" t="s">
        <v>39</v>
      </c>
      <c r="C2949">
        <v>4</v>
      </c>
      <c r="D2949" s="18">
        <v>0</v>
      </c>
      <c r="E2949" s="35">
        <f>$E$2948*C2949/SUM($C$2949:$C$2956)</f>
        <v>2.8060000000000003E-3</v>
      </c>
      <c r="G2949">
        <f t="shared" si="713"/>
        <v>2.8060000000000005</v>
      </c>
    </row>
    <row r="2950" spans="1:7" outlineLevel="6">
      <c r="A2950" s="20" t="s">
        <v>3128</v>
      </c>
      <c r="B2950" t="s">
        <v>41</v>
      </c>
      <c r="C2950">
        <v>2</v>
      </c>
      <c r="D2950" s="18">
        <v>0</v>
      </c>
      <c r="E2950" s="35">
        <f t="shared" ref="E2950:E2956" si="720">$E$2948*C2950/SUM($C$2949:$C$2956)</f>
        <v>1.4030000000000002E-3</v>
      </c>
      <c r="G2950">
        <f t="shared" si="713"/>
        <v>1.4030000000000002</v>
      </c>
    </row>
    <row r="2951" spans="1:7" outlineLevel="6">
      <c r="A2951" s="20" t="s">
        <v>3129</v>
      </c>
      <c r="B2951" t="s">
        <v>59</v>
      </c>
      <c r="C2951">
        <v>8</v>
      </c>
      <c r="D2951" s="18">
        <v>0</v>
      </c>
      <c r="E2951" s="35">
        <f t="shared" si="720"/>
        <v>5.6120000000000007E-3</v>
      </c>
      <c r="G2951">
        <f t="shared" si="713"/>
        <v>5.612000000000001</v>
      </c>
    </row>
    <row r="2952" spans="1:7" outlineLevel="6">
      <c r="A2952" s="20" t="s">
        <v>3130</v>
      </c>
      <c r="B2952" t="s">
        <v>45</v>
      </c>
      <c r="C2952">
        <v>5</v>
      </c>
      <c r="D2952" s="18">
        <v>0</v>
      </c>
      <c r="E2952" s="35">
        <f t="shared" si="720"/>
        <v>3.5075000000000002E-3</v>
      </c>
      <c r="G2952">
        <f t="shared" si="713"/>
        <v>3.5075000000000003</v>
      </c>
    </row>
    <row r="2953" spans="1:7" outlineLevel="6">
      <c r="A2953" s="20" t="s">
        <v>3131</v>
      </c>
      <c r="B2953" t="s">
        <v>47</v>
      </c>
      <c r="C2953">
        <v>25</v>
      </c>
      <c r="D2953" s="18">
        <v>0</v>
      </c>
      <c r="E2953" s="35">
        <f t="shared" si="720"/>
        <v>1.7537500000000001E-2</v>
      </c>
      <c r="G2953">
        <f t="shared" si="713"/>
        <v>17.537500000000001</v>
      </c>
    </row>
    <row r="2954" spans="1:7" outlineLevel="6">
      <c r="A2954" s="20" t="s">
        <v>3132</v>
      </c>
      <c r="B2954" t="s">
        <v>49</v>
      </c>
      <c r="C2954">
        <v>7</v>
      </c>
      <c r="D2954" s="18">
        <v>0</v>
      </c>
      <c r="E2954" s="35">
        <f t="shared" si="720"/>
        <v>4.9105000000000008E-3</v>
      </c>
      <c r="G2954">
        <f t="shared" si="713"/>
        <v>4.9105000000000008</v>
      </c>
    </row>
    <row r="2955" spans="1:7" outlineLevel="6">
      <c r="A2955" s="20" t="s">
        <v>3133</v>
      </c>
      <c r="B2955" t="s">
        <v>64</v>
      </c>
      <c r="C2955">
        <v>66</v>
      </c>
      <c r="D2955" s="18">
        <v>0</v>
      </c>
      <c r="E2955" s="35">
        <f t="shared" si="720"/>
        <v>4.6299E-2</v>
      </c>
      <c r="G2955">
        <f t="shared" si="713"/>
        <v>46.298999999999999</v>
      </c>
    </row>
    <row r="2956" spans="1:7" outlineLevel="6">
      <c r="A2956" s="20" t="s">
        <v>3134</v>
      </c>
      <c r="B2956" t="s">
        <v>53</v>
      </c>
      <c r="C2956">
        <v>83</v>
      </c>
      <c r="D2956" s="18">
        <v>0</v>
      </c>
      <c r="E2956" s="35">
        <f t="shared" si="720"/>
        <v>5.8224499999999998E-2</v>
      </c>
      <c r="G2956">
        <f t="shared" si="713"/>
        <v>58.224499999999999</v>
      </c>
    </row>
    <row r="2957" spans="1:7" s="28" customFormat="1" ht="20.25" outlineLevel="4">
      <c r="A2957" s="67" t="s">
        <v>3135</v>
      </c>
      <c r="B2957" s="68" t="s">
        <v>6</v>
      </c>
      <c r="C2957" s="68">
        <v>465</v>
      </c>
      <c r="D2957" s="69">
        <v>0</v>
      </c>
      <c r="E2957" s="70">
        <v>1.0674999999999999</v>
      </c>
      <c r="F2957" s="70">
        <f>SUM(F2958,F2964,F2967,F2972,F2980,F2986,F2993,F2999,F3004,F3009,F3014,F3020,F3025,F3030,F3035,F3041)</f>
        <v>0</v>
      </c>
      <c r="G2957" s="70">
        <f>SUM(G2958,G2964,G2967,G2972,G2980,G2986,G2993,G2999,G3004,G3009,G3014,G3020,G3025,G3030,G3035,G3041)</f>
        <v>1067.4999999999998</v>
      </c>
    </row>
    <row r="2958" spans="1:7" outlineLevel="5">
      <c r="A2958" s="20" t="s">
        <v>3136</v>
      </c>
      <c r="B2958" t="s">
        <v>68</v>
      </c>
      <c r="C2958">
        <v>105</v>
      </c>
      <c r="D2958" s="18">
        <v>0</v>
      </c>
      <c r="E2958" s="26">
        <v>3.6600000000000001E-2</v>
      </c>
      <c r="F2958" s="1">
        <f t="shared" ref="F2957:F2958" si="721">D2958*E2958</f>
        <v>0</v>
      </c>
      <c r="G2958" s="81">
        <f>SUM(G2959:G2963)</f>
        <v>36.6</v>
      </c>
    </row>
    <row r="2959" spans="1:7" outlineLevel="6">
      <c r="A2959" s="20" t="s">
        <v>3137</v>
      </c>
      <c r="B2959" t="s">
        <v>70</v>
      </c>
      <c r="C2959">
        <v>1</v>
      </c>
      <c r="D2959" s="18">
        <v>0</v>
      </c>
      <c r="E2959" s="35">
        <f>$E$2958*C2959/SUM($C$2959:$C$2963)</f>
        <v>3.267857142857143E-4</v>
      </c>
      <c r="G2959">
        <f t="shared" si="713"/>
        <v>0.32678571428571429</v>
      </c>
    </row>
    <row r="2960" spans="1:7" outlineLevel="6">
      <c r="A2960" s="20" t="s">
        <v>3138</v>
      </c>
      <c r="B2960" t="s">
        <v>72</v>
      </c>
      <c r="C2960">
        <v>1</v>
      </c>
      <c r="D2960" s="18">
        <v>0</v>
      </c>
      <c r="E2960" s="35">
        <f t="shared" ref="E2960:E2963" si="722">$E$2958*C2960/SUM($C$2959:$C$2963)</f>
        <v>3.267857142857143E-4</v>
      </c>
      <c r="G2960">
        <f t="shared" si="713"/>
        <v>0.32678571428571429</v>
      </c>
    </row>
    <row r="2961" spans="1:7" outlineLevel="6">
      <c r="A2961" s="20" t="s">
        <v>3139</v>
      </c>
      <c r="B2961" t="s">
        <v>74</v>
      </c>
      <c r="C2961">
        <v>3</v>
      </c>
      <c r="D2961" s="18">
        <v>0</v>
      </c>
      <c r="E2961" s="35">
        <f t="shared" si="722"/>
        <v>9.8035714285714284E-4</v>
      </c>
      <c r="G2961">
        <f t="shared" si="713"/>
        <v>0.98035714285714282</v>
      </c>
    </row>
    <row r="2962" spans="1:7" outlineLevel="6">
      <c r="A2962" s="20" t="s">
        <v>3140</v>
      </c>
      <c r="B2962" t="s">
        <v>76</v>
      </c>
      <c r="C2962">
        <v>19</v>
      </c>
      <c r="D2962" s="18">
        <v>0</v>
      </c>
      <c r="E2962" s="35">
        <f t="shared" si="722"/>
        <v>6.2089285714285718E-3</v>
      </c>
      <c r="G2962">
        <f t="shared" si="713"/>
        <v>6.2089285714285722</v>
      </c>
    </row>
    <row r="2963" spans="1:7" outlineLevel="6">
      <c r="A2963" s="20" t="s">
        <v>3141</v>
      </c>
      <c r="B2963" t="s">
        <v>78</v>
      </c>
      <c r="C2963">
        <v>88</v>
      </c>
      <c r="D2963" s="18">
        <v>0</v>
      </c>
      <c r="E2963" s="35">
        <f t="shared" si="722"/>
        <v>2.875714285714286E-2</v>
      </c>
      <c r="G2963">
        <f t="shared" si="713"/>
        <v>28.75714285714286</v>
      </c>
    </row>
    <row r="2964" spans="1:7" s="30" customFormat="1" outlineLevel="5">
      <c r="A2964" s="29" t="s">
        <v>3142</v>
      </c>
      <c r="B2964" s="30" t="s">
        <v>80</v>
      </c>
      <c r="C2964" s="30">
        <v>90</v>
      </c>
      <c r="D2964" s="31">
        <v>0</v>
      </c>
      <c r="E2964" s="37">
        <v>1.83E-2</v>
      </c>
      <c r="F2964" s="1">
        <f t="shared" ref="F2964" si="723">D2964*E2964</f>
        <v>0</v>
      </c>
      <c r="G2964" s="81">
        <f>SUM(G2965:G2966)</f>
        <v>18.3</v>
      </c>
    </row>
    <row r="2965" spans="1:7" outlineLevel="6">
      <c r="A2965" s="20" t="s">
        <v>3143</v>
      </c>
      <c r="B2965" t="s">
        <v>41</v>
      </c>
      <c r="C2965">
        <v>1</v>
      </c>
      <c r="D2965" s="18">
        <v>0</v>
      </c>
      <c r="E2965" s="35">
        <f>$E$2964*C2965/SUM($C$2965:$C$2966)</f>
        <v>2.0333333333333333E-4</v>
      </c>
      <c r="G2965">
        <f t="shared" ref="G2965:G3028" si="724">E2965*$H$1</f>
        <v>0.20333333333333334</v>
      </c>
    </row>
    <row r="2966" spans="1:7" outlineLevel="6">
      <c r="A2966" s="20" t="s">
        <v>3144</v>
      </c>
      <c r="B2966" t="s">
        <v>83</v>
      </c>
      <c r="C2966">
        <v>89</v>
      </c>
      <c r="D2966" s="18">
        <v>0</v>
      </c>
      <c r="E2966" s="35">
        <f>$E$2964*C2966/SUM($C$2965:$C$2966)</f>
        <v>1.8096666666666667E-2</v>
      </c>
      <c r="G2966">
        <f t="shared" si="724"/>
        <v>18.096666666666668</v>
      </c>
    </row>
    <row r="2967" spans="1:7" s="30" customFormat="1" outlineLevel="5">
      <c r="A2967" s="29" t="s">
        <v>3145</v>
      </c>
      <c r="B2967" s="30" t="s">
        <v>85</v>
      </c>
      <c r="C2967" s="30">
        <v>120</v>
      </c>
      <c r="D2967" s="31">
        <v>0</v>
      </c>
      <c r="E2967" s="37">
        <v>2.4400000000000002E-2</v>
      </c>
      <c r="F2967" s="1">
        <f t="shared" ref="F2967" si="725">D2967*E2967</f>
        <v>0</v>
      </c>
      <c r="G2967" s="81">
        <f>SUM(G2968:G2971)</f>
        <v>24.400000000000002</v>
      </c>
    </row>
    <row r="2968" spans="1:7" outlineLevel="6">
      <c r="A2968" s="20" t="s">
        <v>3146</v>
      </c>
      <c r="B2968" t="s">
        <v>87</v>
      </c>
      <c r="C2968">
        <v>1</v>
      </c>
      <c r="D2968" s="18">
        <v>0</v>
      </c>
      <c r="E2968" s="35">
        <f>$E$2967*C2968/SUM($C$2968:$C$2971)</f>
        <v>2.0000000000000001E-4</v>
      </c>
      <c r="G2968">
        <f t="shared" si="724"/>
        <v>0.2</v>
      </c>
    </row>
    <row r="2969" spans="1:7" outlineLevel="6">
      <c r="A2969" s="20" t="s">
        <v>3147</v>
      </c>
      <c r="B2969" t="s">
        <v>89</v>
      </c>
      <c r="C2969">
        <v>3</v>
      </c>
      <c r="D2969" s="18">
        <v>0</v>
      </c>
      <c r="E2969" s="35">
        <f t="shared" ref="E2969:E2971" si="726">$E$2967*C2969/SUM($C$2968:$C$2971)</f>
        <v>6.0000000000000006E-4</v>
      </c>
      <c r="G2969">
        <f t="shared" si="724"/>
        <v>0.60000000000000009</v>
      </c>
    </row>
    <row r="2970" spans="1:7" outlineLevel="6">
      <c r="A2970" s="20" t="s">
        <v>3148</v>
      </c>
      <c r="B2970" t="s">
        <v>91</v>
      </c>
      <c r="C2970">
        <v>10</v>
      </c>
      <c r="D2970" s="18">
        <v>0</v>
      </c>
      <c r="E2970" s="35">
        <f t="shared" si="726"/>
        <v>2E-3</v>
      </c>
      <c r="G2970">
        <f t="shared" si="724"/>
        <v>2</v>
      </c>
    </row>
    <row r="2971" spans="1:7" outlineLevel="6">
      <c r="A2971" s="20" t="s">
        <v>3149</v>
      </c>
      <c r="B2971" t="s">
        <v>93</v>
      </c>
      <c r="C2971">
        <v>108</v>
      </c>
      <c r="D2971" s="18">
        <v>0</v>
      </c>
      <c r="E2971" s="35">
        <f t="shared" si="726"/>
        <v>2.1600000000000001E-2</v>
      </c>
      <c r="G2971">
        <f t="shared" si="724"/>
        <v>21.6</v>
      </c>
    </row>
    <row r="2972" spans="1:7" s="30" customFormat="1" outlineLevel="5">
      <c r="A2972" s="29" t="s">
        <v>3150</v>
      </c>
      <c r="B2972" s="30" t="s">
        <v>95</v>
      </c>
      <c r="C2972" s="30">
        <v>315</v>
      </c>
      <c r="D2972" s="31">
        <v>0</v>
      </c>
      <c r="E2972" s="37">
        <v>0.2989</v>
      </c>
      <c r="F2972" s="1">
        <f t="shared" ref="F2972" si="727">D2972*E2972</f>
        <v>0</v>
      </c>
      <c r="G2972" s="81">
        <f>SUM(G2973:G2979)</f>
        <v>298.89999999999998</v>
      </c>
    </row>
    <row r="2973" spans="1:7" outlineLevel="6">
      <c r="A2973" s="20" t="s">
        <v>3151</v>
      </c>
      <c r="B2973" t="s">
        <v>97</v>
      </c>
      <c r="C2973">
        <v>3</v>
      </c>
      <c r="D2973" s="18">
        <v>0</v>
      </c>
      <c r="E2973" s="35">
        <f>$E$2972*C2973/SUM($C$2973:$C$2979)</f>
        <v>1.7145315487571702E-3</v>
      </c>
      <c r="G2973">
        <f t="shared" si="724"/>
        <v>1.7145315487571702</v>
      </c>
    </row>
    <row r="2974" spans="1:7" outlineLevel="6">
      <c r="A2974" s="20" t="s">
        <v>3152</v>
      </c>
      <c r="B2974" t="s">
        <v>99</v>
      </c>
      <c r="C2974">
        <v>3</v>
      </c>
      <c r="D2974" s="18">
        <v>0</v>
      </c>
      <c r="E2974" s="35">
        <f t="shared" ref="E2974:E2979" si="728">$E$2972*C2974/SUM($C$2973:$C$2979)</f>
        <v>1.7145315487571702E-3</v>
      </c>
      <c r="G2974">
        <f t="shared" si="724"/>
        <v>1.7145315487571702</v>
      </c>
    </row>
    <row r="2975" spans="1:7" outlineLevel="6">
      <c r="A2975" s="20" t="s">
        <v>3153</v>
      </c>
      <c r="B2975" t="s">
        <v>101</v>
      </c>
      <c r="C2975">
        <v>25</v>
      </c>
      <c r="D2975" s="18">
        <v>0</v>
      </c>
      <c r="E2975" s="35">
        <f t="shared" si="728"/>
        <v>1.4287762906309752E-2</v>
      </c>
      <c r="G2975">
        <f t="shared" si="724"/>
        <v>14.287762906309752</v>
      </c>
    </row>
    <row r="2976" spans="1:7" outlineLevel="6">
      <c r="A2976" s="20" t="s">
        <v>3154</v>
      </c>
      <c r="B2976" t="s">
        <v>103</v>
      </c>
      <c r="C2976">
        <v>100</v>
      </c>
      <c r="D2976" s="18">
        <v>0</v>
      </c>
      <c r="E2976" s="35">
        <f t="shared" si="728"/>
        <v>5.7151051625239008E-2</v>
      </c>
      <c r="G2976">
        <f t="shared" si="724"/>
        <v>57.151051625239006</v>
      </c>
    </row>
    <row r="2977" spans="1:7" outlineLevel="6">
      <c r="A2977" s="20" t="s">
        <v>3155</v>
      </c>
      <c r="B2977" t="s">
        <v>105</v>
      </c>
      <c r="C2977">
        <v>110</v>
      </c>
      <c r="D2977" s="18">
        <v>0</v>
      </c>
      <c r="E2977" s="35">
        <f t="shared" si="728"/>
        <v>6.2866156787762903E-2</v>
      </c>
      <c r="G2977">
        <f t="shared" si="724"/>
        <v>62.866156787762904</v>
      </c>
    </row>
    <row r="2978" spans="1:7" outlineLevel="6">
      <c r="A2978" s="20" t="s">
        <v>3156</v>
      </c>
      <c r="B2978" t="s">
        <v>107</v>
      </c>
      <c r="C2978">
        <v>150</v>
      </c>
      <c r="D2978" s="18">
        <v>0</v>
      </c>
      <c r="E2978" s="35">
        <f t="shared" si="728"/>
        <v>8.5726577437858512E-2</v>
      </c>
      <c r="G2978">
        <f t="shared" si="724"/>
        <v>85.726577437858509</v>
      </c>
    </row>
    <row r="2979" spans="1:7" outlineLevel="6">
      <c r="A2979" s="20" t="s">
        <v>3157</v>
      </c>
      <c r="B2979" t="s">
        <v>109</v>
      </c>
      <c r="C2979">
        <v>132</v>
      </c>
      <c r="D2979" s="18">
        <v>0</v>
      </c>
      <c r="E2979" s="35">
        <f t="shared" si="728"/>
        <v>7.5439388145315492E-2</v>
      </c>
      <c r="G2979">
        <f t="shared" si="724"/>
        <v>75.43938814531549</v>
      </c>
    </row>
    <row r="2980" spans="1:7" s="30" customFormat="1" outlineLevel="5">
      <c r="A2980" s="29" t="s">
        <v>3158</v>
      </c>
      <c r="B2980" s="30" t="s">
        <v>111</v>
      </c>
      <c r="C2980" s="30">
        <v>270</v>
      </c>
      <c r="D2980" s="31">
        <v>0</v>
      </c>
      <c r="E2980" s="37">
        <v>0.12809999999999999</v>
      </c>
      <c r="F2980" s="1">
        <f t="shared" ref="F2980" si="729">D2980*E2980</f>
        <v>0</v>
      </c>
      <c r="G2980" s="81">
        <f>SUM(G2981:G2985)</f>
        <v>128.09999999999997</v>
      </c>
    </row>
    <row r="2981" spans="1:7" outlineLevel="6">
      <c r="A2981" s="20" t="s">
        <v>3159</v>
      </c>
      <c r="B2981" t="s">
        <v>41</v>
      </c>
      <c r="C2981">
        <v>1</v>
      </c>
      <c r="D2981" s="18">
        <v>0</v>
      </c>
      <c r="E2981" s="35">
        <f>$E$2980*C2981/SUM($C$2981:$C$2985)</f>
        <v>4.357142857142857E-4</v>
      </c>
      <c r="G2981">
        <f t="shared" si="724"/>
        <v>0.43571428571428572</v>
      </c>
    </row>
    <row r="2982" spans="1:7" outlineLevel="6">
      <c r="A2982" s="20" t="s">
        <v>3160</v>
      </c>
      <c r="B2982" t="s">
        <v>114</v>
      </c>
      <c r="C2982">
        <v>2</v>
      </c>
      <c r="D2982" s="18">
        <v>0</v>
      </c>
      <c r="E2982" s="35">
        <f t="shared" ref="E2982:E2985" si="730">$E$2980*C2982/SUM($C$2981:$C$2985)</f>
        <v>8.7142857142857139E-4</v>
      </c>
      <c r="G2982">
        <f t="shared" si="724"/>
        <v>0.87142857142857144</v>
      </c>
    </row>
    <row r="2983" spans="1:7" outlineLevel="6">
      <c r="A2983" s="20" t="s">
        <v>3161</v>
      </c>
      <c r="B2983" t="s">
        <v>116</v>
      </c>
      <c r="C2983">
        <v>27</v>
      </c>
      <c r="D2983" s="18">
        <v>0</v>
      </c>
      <c r="E2983" s="35">
        <f t="shared" si="730"/>
        <v>1.1764285714285713E-2</v>
      </c>
      <c r="G2983">
        <f t="shared" si="724"/>
        <v>11.764285714285712</v>
      </c>
    </row>
    <row r="2984" spans="1:7" outlineLevel="6">
      <c r="A2984" s="20" t="s">
        <v>3162</v>
      </c>
      <c r="B2984" t="s">
        <v>118</v>
      </c>
      <c r="C2984">
        <v>100</v>
      </c>
      <c r="D2984" s="18">
        <v>0</v>
      </c>
      <c r="E2984" s="35">
        <f t="shared" si="730"/>
        <v>4.3571428571428567E-2</v>
      </c>
      <c r="G2984">
        <f t="shared" si="724"/>
        <v>43.571428571428569</v>
      </c>
    </row>
    <row r="2985" spans="1:7" outlineLevel="6">
      <c r="A2985" s="20" t="s">
        <v>3163</v>
      </c>
      <c r="B2985" t="s">
        <v>120</v>
      </c>
      <c r="C2985">
        <v>164</v>
      </c>
      <c r="D2985" s="18">
        <v>0</v>
      </c>
      <c r="E2985" s="35">
        <f t="shared" si="730"/>
        <v>7.1457142857142844E-2</v>
      </c>
      <c r="G2985">
        <f t="shared" si="724"/>
        <v>71.457142857142841</v>
      </c>
    </row>
    <row r="2986" spans="1:7" s="30" customFormat="1" outlineLevel="5">
      <c r="A2986" s="29" t="s">
        <v>3164</v>
      </c>
      <c r="B2986" s="30" t="s">
        <v>122</v>
      </c>
      <c r="C2986" s="30">
        <v>120</v>
      </c>
      <c r="D2986" s="31">
        <v>0</v>
      </c>
      <c r="E2986" s="37">
        <v>0.1037</v>
      </c>
      <c r="F2986" s="1">
        <f t="shared" ref="F2986" si="731">D2986*E2986</f>
        <v>0</v>
      </c>
      <c r="G2986" s="81">
        <f>SUM(G2987:G2992)</f>
        <v>103.7</v>
      </c>
    </row>
    <row r="2987" spans="1:7" outlineLevel="6">
      <c r="A2987" s="20" t="s">
        <v>3165</v>
      </c>
      <c r="B2987" t="s">
        <v>41</v>
      </c>
      <c r="C2987">
        <v>1</v>
      </c>
      <c r="D2987" s="18">
        <v>0</v>
      </c>
      <c r="E2987" s="35">
        <f>$E$2986*C2987/SUM($C$2987:$C$2992)</f>
        <v>5.9942196531791907E-4</v>
      </c>
      <c r="G2987">
        <f t="shared" si="724"/>
        <v>0.59942196531791903</v>
      </c>
    </row>
    <row r="2988" spans="1:7" outlineLevel="6">
      <c r="A2988" s="20" t="s">
        <v>3166</v>
      </c>
      <c r="B2988" t="s">
        <v>125</v>
      </c>
      <c r="C2988">
        <v>3</v>
      </c>
      <c r="D2988" s="18">
        <v>0</v>
      </c>
      <c r="E2988" s="35">
        <f t="shared" ref="E2988:E2992" si="732">$E$2986*C2988/SUM($C$2987:$C$2992)</f>
        <v>1.7982658959537572E-3</v>
      </c>
      <c r="G2988">
        <f t="shared" si="724"/>
        <v>1.7982658959537572</v>
      </c>
    </row>
    <row r="2989" spans="1:7" outlineLevel="6">
      <c r="A2989" s="20" t="s">
        <v>3167</v>
      </c>
      <c r="B2989" t="s">
        <v>127</v>
      </c>
      <c r="C2989">
        <v>2</v>
      </c>
      <c r="D2989" s="18">
        <v>0</v>
      </c>
      <c r="E2989" s="35">
        <f t="shared" si="732"/>
        <v>1.1988439306358381E-3</v>
      </c>
      <c r="G2989">
        <f t="shared" si="724"/>
        <v>1.1988439306358381</v>
      </c>
    </row>
    <row r="2990" spans="1:7" outlineLevel="6">
      <c r="A2990" s="20" t="s">
        <v>3168</v>
      </c>
      <c r="B2990" t="s">
        <v>129</v>
      </c>
      <c r="C2990">
        <v>30</v>
      </c>
      <c r="D2990" s="18">
        <v>0</v>
      </c>
      <c r="E2990" s="35">
        <f t="shared" si="732"/>
        <v>1.7982658959537573E-2</v>
      </c>
      <c r="G2990">
        <f t="shared" si="724"/>
        <v>17.982658959537574</v>
      </c>
    </row>
    <row r="2991" spans="1:7" outlineLevel="6">
      <c r="A2991" s="20" t="s">
        <v>3169</v>
      </c>
      <c r="B2991" t="s">
        <v>131</v>
      </c>
      <c r="C2991">
        <v>27</v>
      </c>
      <c r="D2991" s="18">
        <v>0</v>
      </c>
      <c r="E2991" s="35">
        <f t="shared" si="732"/>
        <v>1.6184393063583817E-2</v>
      </c>
      <c r="G2991">
        <f t="shared" si="724"/>
        <v>16.184393063583816</v>
      </c>
    </row>
    <row r="2992" spans="1:7" outlineLevel="6">
      <c r="A2992" s="20" t="s">
        <v>3170</v>
      </c>
      <c r="B2992" t="s">
        <v>133</v>
      </c>
      <c r="C2992">
        <v>110</v>
      </c>
      <c r="D2992" s="18">
        <v>0</v>
      </c>
      <c r="E2992" s="35">
        <f t="shared" si="732"/>
        <v>6.5936416184971092E-2</v>
      </c>
      <c r="G2992">
        <f t="shared" si="724"/>
        <v>65.936416184971094</v>
      </c>
    </row>
    <row r="2993" spans="1:7" s="30" customFormat="1" outlineLevel="5">
      <c r="A2993" s="29" t="s">
        <v>3171</v>
      </c>
      <c r="B2993" s="30" t="s">
        <v>135</v>
      </c>
      <c r="C2993" s="30">
        <v>105</v>
      </c>
      <c r="D2993" s="31">
        <v>0</v>
      </c>
      <c r="E2993" s="37">
        <v>2.4400000000000002E-2</v>
      </c>
      <c r="F2993" s="1">
        <f t="shared" ref="F2993" si="733">D2993*E2993</f>
        <v>0</v>
      </c>
      <c r="G2993" s="81">
        <f>SUM(G2994:G2998)</f>
        <v>24.400000000000002</v>
      </c>
    </row>
    <row r="2994" spans="1:7" outlineLevel="6">
      <c r="A2994" s="20" t="s">
        <v>3172</v>
      </c>
      <c r="B2994" t="s">
        <v>137</v>
      </c>
      <c r="C2994">
        <v>1</v>
      </c>
      <c r="D2994" s="18">
        <v>0</v>
      </c>
      <c r="E2994" s="35">
        <f>$E$2993*C2994/SUM($C$2994:$C$2998)</f>
        <v>1.8208955223880598E-4</v>
      </c>
      <c r="G2994">
        <f t="shared" si="724"/>
        <v>0.18208955223880599</v>
      </c>
    </row>
    <row r="2995" spans="1:7" outlineLevel="6">
      <c r="A2995" s="20" t="s">
        <v>3173</v>
      </c>
      <c r="B2995" t="s">
        <v>125</v>
      </c>
      <c r="C2995">
        <v>1</v>
      </c>
      <c r="D2995" s="18">
        <v>0</v>
      </c>
      <c r="E2995" s="35">
        <f t="shared" ref="E2995:E2998" si="734">$E$2993*C2995/SUM($C$2994:$C$2998)</f>
        <v>1.8208955223880598E-4</v>
      </c>
      <c r="G2995">
        <f t="shared" si="724"/>
        <v>0.18208955223880599</v>
      </c>
    </row>
    <row r="2996" spans="1:7" outlineLevel="6">
      <c r="A2996" s="20" t="s">
        <v>3174</v>
      </c>
      <c r="B2996" t="s">
        <v>140</v>
      </c>
      <c r="C2996">
        <v>5</v>
      </c>
      <c r="D2996" s="18">
        <v>0</v>
      </c>
      <c r="E2996" s="35">
        <f t="shared" si="734"/>
        <v>9.1044776119402989E-4</v>
      </c>
      <c r="G2996">
        <f t="shared" si="724"/>
        <v>0.91044776119402993</v>
      </c>
    </row>
    <row r="2997" spans="1:7" outlineLevel="6">
      <c r="A2997" s="20" t="s">
        <v>3175</v>
      </c>
      <c r="B2997" t="s">
        <v>142</v>
      </c>
      <c r="C2997">
        <v>30</v>
      </c>
      <c r="D2997" s="18">
        <v>0</v>
      </c>
      <c r="E2997" s="35">
        <f t="shared" si="734"/>
        <v>5.4626865671641798E-3</v>
      </c>
      <c r="G2997">
        <f t="shared" si="724"/>
        <v>5.4626865671641802</v>
      </c>
    </row>
    <row r="2998" spans="1:7" outlineLevel="6">
      <c r="A2998" s="20" t="s">
        <v>3176</v>
      </c>
      <c r="B2998" t="s">
        <v>144</v>
      </c>
      <c r="C2998">
        <v>97</v>
      </c>
      <c r="D2998" s="18">
        <v>0</v>
      </c>
      <c r="E2998" s="35">
        <f t="shared" si="734"/>
        <v>1.7662686567164181E-2</v>
      </c>
      <c r="G2998">
        <f t="shared" si="724"/>
        <v>17.66268656716418</v>
      </c>
    </row>
    <row r="2999" spans="1:7" s="30" customFormat="1" outlineLevel="5">
      <c r="A2999" s="29" t="s">
        <v>3177</v>
      </c>
      <c r="B2999" s="30" t="s">
        <v>146</v>
      </c>
      <c r="C2999" s="30">
        <v>105</v>
      </c>
      <c r="D2999" s="31">
        <v>0</v>
      </c>
      <c r="E2999" s="37">
        <v>3.0499999999999999E-2</v>
      </c>
      <c r="F2999" s="1">
        <f t="shared" ref="F2999" si="735">D2999*E2999</f>
        <v>0</v>
      </c>
      <c r="G2999" s="81">
        <f>SUM(G3000:G3003)</f>
        <v>30.499999999999996</v>
      </c>
    </row>
    <row r="3000" spans="1:7" outlineLevel="6">
      <c r="A3000" s="20" t="s">
        <v>3178</v>
      </c>
      <c r="B3000" t="s">
        <v>137</v>
      </c>
      <c r="C3000">
        <v>1</v>
      </c>
      <c r="D3000" s="18">
        <v>0</v>
      </c>
      <c r="E3000" s="35">
        <f>$E$2999*C3000/SUM($C$3000:$C$3003)</f>
        <v>2.6991150442477876E-4</v>
      </c>
      <c r="G3000">
        <f t="shared" si="724"/>
        <v>0.26991150442477874</v>
      </c>
    </row>
    <row r="3001" spans="1:7" outlineLevel="6">
      <c r="A3001" s="20" t="s">
        <v>3179</v>
      </c>
      <c r="B3001" t="s">
        <v>125</v>
      </c>
      <c r="C3001">
        <v>2</v>
      </c>
      <c r="D3001" s="18">
        <v>0</v>
      </c>
      <c r="E3001" s="35">
        <f t="shared" ref="E3001:E3003" si="736">$E$2999*C3001/SUM($C$3000:$C$3003)</f>
        <v>5.3982300884955752E-4</v>
      </c>
      <c r="G3001">
        <f t="shared" si="724"/>
        <v>0.53982300884955747</v>
      </c>
    </row>
    <row r="3002" spans="1:7" outlineLevel="6">
      <c r="A3002" s="20" t="s">
        <v>3180</v>
      </c>
      <c r="B3002" t="s">
        <v>101</v>
      </c>
      <c r="C3002">
        <v>10</v>
      </c>
      <c r="D3002" s="18">
        <v>0</v>
      </c>
      <c r="E3002" s="35">
        <f t="shared" si="736"/>
        <v>2.6991150442477875E-3</v>
      </c>
      <c r="G3002">
        <f t="shared" si="724"/>
        <v>2.6991150442477876</v>
      </c>
    </row>
    <row r="3003" spans="1:7" outlineLevel="6">
      <c r="A3003" s="20" t="s">
        <v>3181</v>
      </c>
      <c r="B3003" t="s">
        <v>151</v>
      </c>
      <c r="C3003">
        <v>100</v>
      </c>
      <c r="D3003" s="18">
        <v>0</v>
      </c>
      <c r="E3003" s="35">
        <f t="shared" si="736"/>
        <v>2.6991150442477876E-2</v>
      </c>
      <c r="G3003">
        <f t="shared" si="724"/>
        <v>26.991150442477874</v>
      </c>
    </row>
    <row r="3004" spans="1:7" s="30" customFormat="1" outlineLevel="5">
      <c r="A3004" s="29" t="s">
        <v>3182</v>
      </c>
      <c r="B3004" s="30" t="s">
        <v>153</v>
      </c>
      <c r="C3004" s="30">
        <v>105</v>
      </c>
      <c r="D3004" s="31">
        <v>0</v>
      </c>
      <c r="E3004" s="37">
        <v>9.1499999999999998E-2</v>
      </c>
      <c r="F3004" s="1">
        <f t="shared" ref="F3004" si="737">D3004*E3004</f>
        <v>0</v>
      </c>
      <c r="G3004" s="81">
        <f>SUM(G3005:G3008)</f>
        <v>91.500000000000014</v>
      </c>
    </row>
    <row r="3005" spans="1:7" outlineLevel="6">
      <c r="A3005" s="20" t="s">
        <v>3183</v>
      </c>
      <c r="B3005" t="s">
        <v>137</v>
      </c>
      <c r="C3005">
        <v>1</v>
      </c>
      <c r="D3005" s="18">
        <v>0</v>
      </c>
      <c r="E3005" s="35">
        <f>$E$3004*C3005/SUM($C$3005:$C$3008)</f>
        <v>8.0973451327433622E-4</v>
      </c>
      <c r="G3005">
        <f t="shared" si="724"/>
        <v>0.80973451327433621</v>
      </c>
    </row>
    <row r="3006" spans="1:7" outlineLevel="6">
      <c r="A3006" s="20" t="s">
        <v>3184</v>
      </c>
      <c r="B3006" t="s">
        <v>125</v>
      </c>
      <c r="C3006">
        <v>2</v>
      </c>
      <c r="D3006" s="18">
        <v>0</v>
      </c>
      <c r="E3006" s="35">
        <f t="shared" ref="E3006:E3008" si="738">$E$3004*C3006/SUM($C$3005:$C$3008)</f>
        <v>1.6194690265486724E-3</v>
      </c>
      <c r="G3006">
        <f t="shared" si="724"/>
        <v>1.6194690265486724</v>
      </c>
    </row>
    <row r="3007" spans="1:7" outlineLevel="6">
      <c r="A3007" s="20" t="s">
        <v>3185</v>
      </c>
      <c r="B3007" t="s">
        <v>157</v>
      </c>
      <c r="C3007">
        <v>10</v>
      </c>
      <c r="D3007" s="18">
        <v>0</v>
      </c>
      <c r="E3007" s="35">
        <f t="shared" si="738"/>
        <v>8.0973451327433638E-3</v>
      </c>
      <c r="G3007">
        <f t="shared" si="724"/>
        <v>8.0973451327433636</v>
      </c>
    </row>
    <row r="3008" spans="1:7" outlineLevel="6">
      <c r="A3008" s="20" t="s">
        <v>3186</v>
      </c>
      <c r="B3008" t="s">
        <v>151</v>
      </c>
      <c r="C3008">
        <v>100</v>
      </c>
      <c r="D3008" s="18">
        <v>0</v>
      </c>
      <c r="E3008" s="35">
        <f t="shared" si="738"/>
        <v>8.0973451327433638E-2</v>
      </c>
      <c r="G3008">
        <f t="shared" si="724"/>
        <v>80.973451327433636</v>
      </c>
    </row>
    <row r="3009" spans="1:7" s="30" customFormat="1" outlineLevel="5">
      <c r="A3009" s="29" t="s">
        <v>3187</v>
      </c>
      <c r="B3009" s="30" t="s">
        <v>160</v>
      </c>
      <c r="C3009" s="30">
        <v>90</v>
      </c>
      <c r="D3009" s="31">
        <v>0</v>
      </c>
      <c r="E3009" s="37">
        <v>8.5400000000000004E-2</v>
      </c>
      <c r="F3009" s="1">
        <f t="shared" ref="F3009" si="739">D3009*E3009</f>
        <v>0</v>
      </c>
      <c r="G3009" s="81">
        <f>SUM(G3010:G3013)</f>
        <v>85.4</v>
      </c>
    </row>
    <row r="3010" spans="1:7" outlineLevel="6">
      <c r="A3010" s="20" t="s">
        <v>3188</v>
      </c>
      <c r="B3010" t="s">
        <v>137</v>
      </c>
      <c r="C3010">
        <v>1</v>
      </c>
      <c r="D3010" s="18">
        <v>0</v>
      </c>
      <c r="E3010" s="35">
        <f>$E$3009*C3010/SUM($C$3010:$C$3013)</f>
        <v>8.714285714285715E-4</v>
      </c>
      <c r="G3010">
        <f t="shared" si="724"/>
        <v>0.87142857142857155</v>
      </c>
    </row>
    <row r="3011" spans="1:7" outlineLevel="6">
      <c r="A3011" s="20" t="s">
        <v>3189</v>
      </c>
      <c r="B3011" t="s">
        <v>125</v>
      </c>
      <c r="C3011">
        <v>2</v>
      </c>
      <c r="D3011" s="18">
        <v>0</v>
      </c>
      <c r="E3011" s="35">
        <f t="shared" ref="E3011:E3013" si="740">$E$3009*C3011/SUM($C$3010:$C$3013)</f>
        <v>1.742857142857143E-3</v>
      </c>
      <c r="G3011">
        <f t="shared" si="724"/>
        <v>1.7428571428571431</v>
      </c>
    </row>
    <row r="3012" spans="1:7" outlineLevel="6">
      <c r="A3012" s="20" t="s">
        <v>3190</v>
      </c>
      <c r="B3012" t="s">
        <v>157</v>
      </c>
      <c r="C3012">
        <v>10</v>
      </c>
      <c r="D3012" s="18">
        <v>0</v>
      </c>
      <c r="E3012" s="35">
        <f t="shared" si="740"/>
        <v>8.7142857142857161E-3</v>
      </c>
      <c r="G3012">
        <f t="shared" si="724"/>
        <v>8.7142857142857153</v>
      </c>
    </row>
    <row r="3013" spans="1:7" outlineLevel="6">
      <c r="A3013" s="20" t="s">
        <v>3191</v>
      </c>
      <c r="B3013" t="s">
        <v>151</v>
      </c>
      <c r="C3013">
        <v>85</v>
      </c>
      <c r="D3013" s="18">
        <v>0</v>
      </c>
      <c r="E3013" s="35">
        <f t="shared" si="740"/>
        <v>7.407142857142858E-2</v>
      </c>
      <c r="G3013">
        <f t="shared" si="724"/>
        <v>74.071428571428584</v>
      </c>
    </row>
    <row r="3014" spans="1:7" s="30" customFormat="1" outlineLevel="5">
      <c r="A3014" s="29" t="s">
        <v>3192</v>
      </c>
      <c r="B3014" s="30" t="s">
        <v>166</v>
      </c>
      <c r="C3014" s="30">
        <v>135</v>
      </c>
      <c r="D3014" s="31">
        <v>0</v>
      </c>
      <c r="E3014" s="37">
        <v>4.8800000000000003E-2</v>
      </c>
      <c r="F3014" s="1">
        <f t="shared" ref="F3014" si="741">D3014*E3014</f>
        <v>0</v>
      </c>
      <c r="G3014" s="81">
        <f>SUM(G3015:G3019)</f>
        <v>48.800000000000004</v>
      </c>
    </row>
    <row r="3015" spans="1:7" outlineLevel="6">
      <c r="A3015" s="20" t="s">
        <v>3193</v>
      </c>
      <c r="B3015" t="s">
        <v>137</v>
      </c>
      <c r="C3015">
        <v>1</v>
      </c>
      <c r="D3015" s="18">
        <v>0</v>
      </c>
      <c r="E3015" s="35">
        <f>$E$3014*C3015/SUM($C$3015:$C$3019)</f>
        <v>2.5025641025641025E-4</v>
      </c>
      <c r="G3015">
        <f t="shared" si="724"/>
        <v>0.25025641025641027</v>
      </c>
    </row>
    <row r="3016" spans="1:7" outlineLevel="6">
      <c r="A3016" s="20" t="s">
        <v>3194</v>
      </c>
      <c r="B3016" t="s">
        <v>125</v>
      </c>
      <c r="C3016">
        <v>2</v>
      </c>
      <c r="D3016" s="18">
        <v>0</v>
      </c>
      <c r="E3016" s="35">
        <f t="shared" ref="E3016:E3019" si="742">$E$3014*C3016/SUM($C$3015:$C$3019)</f>
        <v>5.005128205128205E-4</v>
      </c>
      <c r="G3016">
        <f t="shared" si="724"/>
        <v>0.50051282051282053</v>
      </c>
    </row>
    <row r="3017" spans="1:7" outlineLevel="6">
      <c r="A3017" s="20" t="s">
        <v>3195</v>
      </c>
      <c r="B3017" t="s">
        <v>157</v>
      </c>
      <c r="C3017">
        <v>7</v>
      </c>
      <c r="D3017" s="18">
        <v>0</v>
      </c>
      <c r="E3017" s="35">
        <f t="shared" si="742"/>
        <v>1.7517948717948718E-3</v>
      </c>
      <c r="G3017">
        <f t="shared" si="724"/>
        <v>1.7517948717948719</v>
      </c>
    </row>
    <row r="3018" spans="1:7" outlineLevel="6">
      <c r="A3018" s="20" t="s">
        <v>3196</v>
      </c>
      <c r="B3018" t="s">
        <v>171</v>
      </c>
      <c r="C3018">
        <v>60</v>
      </c>
      <c r="D3018" s="18">
        <v>0</v>
      </c>
      <c r="E3018" s="35">
        <f t="shared" si="742"/>
        <v>1.5015384615384618E-2</v>
      </c>
      <c r="G3018">
        <f t="shared" si="724"/>
        <v>15.015384615384617</v>
      </c>
    </row>
    <row r="3019" spans="1:7" outlineLevel="6">
      <c r="A3019" s="20" t="s">
        <v>3197</v>
      </c>
      <c r="B3019" t="s">
        <v>173</v>
      </c>
      <c r="C3019">
        <v>125</v>
      </c>
      <c r="D3019" s="18">
        <v>0</v>
      </c>
      <c r="E3019" s="35">
        <f t="shared" si="742"/>
        <v>3.1282051282051283E-2</v>
      </c>
      <c r="G3019">
        <f t="shared" si="724"/>
        <v>31.282051282051285</v>
      </c>
    </row>
    <row r="3020" spans="1:7" s="30" customFormat="1" outlineLevel="5">
      <c r="A3020" s="29" t="s">
        <v>3198</v>
      </c>
      <c r="B3020" s="30" t="s">
        <v>175</v>
      </c>
      <c r="C3020" s="30">
        <v>135</v>
      </c>
      <c r="D3020" s="31">
        <v>0</v>
      </c>
      <c r="E3020" s="37">
        <v>6.0999999999999999E-2</v>
      </c>
      <c r="F3020" s="1">
        <f t="shared" ref="F3020" si="743">D3020*E3020</f>
        <v>0</v>
      </c>
      <c r="G3020" s="81">
        <f>SUM(G3021:G3024)</f>
        <v>61</v>
      </c>
    </row>
    <row r="3021" spans="1:7" outlineLevel="6">
      <c r="A3021" s="20" t="s">
        <v>3199</v>
      </c>
      <c r="B3021" t="s">
        <v>137</v>
      </c>
      <c r="C3021">
        <v>1</v>
      </c>
      <c r="D3021" s="18">
        <v>0</v>
      </c>
      <c r="E3021" s="35">
        <f>$E$3020*C3021/SUM($C$3021:$C$3024)</f>
        <v>4.2657342657342656E-4</v>
      </c>
      <c r="G3021">
        <f t="shared" si="724"/>
        <v>0.42657342657342656</v>
      </c>
    </row>
    <row r="3022" spans="1:7" outlineLevel="6">
      <c r="A3022" s="20" t="s">
        <v>3200</v>
      </c>
      <c r="B3022" t="s">
        <v>125</v>
      </c>
      <c r="C3022">
        <v>2</v>
      </c>
      <c r="D3022" s="18">
        <v>0</v>
      </c>
      <c r="E3022" s="35">
        <f t="shared" ref="E3022:E3024" si="744">$E$3020*C3022/SUM($C$3021:$C$3024)</f>
        <v>8.5314685314685312E-4</v>
      </c>
      <c r="G3022">
        <f t="shared" si="724"/>
        <v>0.85314685314685312</v>
      </c>
    </row>
    <row r="3023" spans="1:7" outlineLevel="6">
      <c r="A3023" s="20" t="s">
        <v>3201</v>
      </c>
      <c r="B3023" t="s">
        <v>157</v>
      </c>
      <c r="C3023">
        <v>10</v>
      </c>
      <c r="D3023" s="18">
        <v>0</v>
      </c>
      <c r="E3023" s="35">
        <f t="shared" si="744"/>
        <v>4.2657342657342655E-3</v>
      </c>
      <c r="G3023">
        <f t="shared" si="724"/>
        <v>4.2657342657342658</v>
      </c>
    </row>
    <row r="3024" spans="1:7" outlineLevel="6">
      <c r="A3024" s="20" t="s">
        <v>3202</v>
      </c>
      <c r="B3024" t="s">
        <v>151</v>
      </c>
      <c r="C3024">
        <v>130</v>
      </c>
      <c r="D3024" s="18">
        <v>0</v>
      </c>
      <c r="E3024" s="35">
        <f t="shared" si="744"/>
        <v>5.5454545454545451E-2</v>
      </c>
      <c r="G3024">
        <f t="shared" si="724"/>
        <v>55.454545454545453</v>
      </c>
    </row>
    <row r="3025" spans="1:7" s="30" customFormat="1" outlineLevel="5">
      <c r="A3025" s="29" t="s">
        <v>3203</v>
      </c>
      <c r="B3025" s="30" t="s">
        <v>181</v>
      </c>
      <c r="C3025" s="30">
        <v>135</v>
      </c>
      <c r="D3025" s="31">
        <v>0</v>
      </c>
      <c r="E3025" s="37">
        <v>1.2200000000000001E-2</v>
      </c>
      <c r="F3025" s="1">
        <f t="shared" ref="F3025" si="745">D3025*E3025</f>
        <v>0</v>
      </c>
      <c r="G3025" s="81">
        <f>SUM(G3026:G3029)</f>
        <v>12.200000000000001</v>
      </c>
    </row>
    <row r="3026" spans="1:7" outlineLevel="6">
      <c r="A3026" s="20" t="s">
        <v>3204</v>
      </c>
      <c r="B3026" t="s">
        <v>137</v>
      </c>
      <c r="C3026">
        <v>1</v>
      </c>
      <c r="D3026" s="18">
        <v>0</v>
      </c>
      <c r="E3026" s="35">
        <f>$E$3025*C3026/SUM($C$3026:$C$3029)</f>
        <v>8.9051094890510961E-5</v>
      </c>
      <c r="G3026">
        <f t="shared" si="724"/>
        <v>8.9051094890510968E-2</v>
      </c>
    </row>
    <row r="3027" spans="1:7" outlineLevel="6">
      <c r="A3027" s="20" t="s">
        <v>3205</v>
      </c>
      <c r="B3027" t="s">
        <v>125</v>
      </c>
      <c r="C3027">
        <v>2</v>
      </c>
      <c r="D3027" s="18">
        <v>0</v>
      </c>
      <c r="E3027" s="35">
        <f t="shared" ref="E3027:E3029" si="746">$E$3025*C3027/SUM($C$3026:$C$3029)</f>
        <v>1.7810218978102192E-4</v>
      </c>
      <c r="G3027">
        <f t="shared" si="724"/>
        <v>0.17810218978102194</v>
      </c>
    </row>
    <row r="3028" spans="1:7" outlineLevel="6">
      <c r="A3028" s="20" t="s">
        <v>3206</v>
      </c>
      <c r="B3028" t="s">
        <v>157</v>
      </c>
      <c r="C3028">
        <v>5</v>
      </c>
      <c r="D3028" s="18">
        <v>0</v>
      </c>
      <c r="E3028" s="35">
        <f t="shared" si="746"/>
        <v>4.452554744525548E-4</v>
      </c>
      <c r="G3028">
        <f t="shared" si="724"/>
        <v>0.44525547445255481</v>
      </c>
    </row>
    <row r="3029" spans="1:7" outlineLevel="6">
      <c r="A3029" s="20" t="s">
        <v>3207</v>
      </c>
      <c r="B3029" t="s">
        <v>151</v>
      </c>
      <c r="C3029">
        <v>129</v>
      </c>
      <c r="D3029" s="18">
        <v>0</v>
      </c>
      <c r="E3029" s="35">
        <f t="shared" si="746"/>
        <v>1.1487591240875913E-2</v>
      </c>
      <c r="G3029">
        <f t="shared" ref="G3029:G3068" si="747">E3029*$H$1</f>
        <v>11.487591240875913</v>
      </c>
    </row>
    <row r="3030" spans="1:7" s="30" customFormat="1" outlineLevel="5">
      <c r="A3030" s="29" t="s">
        <v>3208</v>
      </c>
      <c r="B3030" s="30" t="s">
        <v>187</v>
      </c>
      <c r="C3030" s="30">
        <v>120</v>
      </c>
      <c r="D3030" s="31">
        <v>0</v>
      </c>
      <c r="E3030" s="37">
        <v>4.8800000000000003E-2</v>
      </c>
      <c r="F3030" s="1">
        <f t="shared" ref="F3030" si="748">D3030*E3030</f>
        <v>0</v>
      </c>
      <c r="G3030" s="81">
        <f>SUM(G3031:G3034)</f>
        <v>48.800000000000004</v>
      </c>
    </row>
    <row r="3031" spans="1:7" outlineLevel="6">
      <c r="A3031" s="20" t="s">
        <v>3209</v>
      </c>
      <c r="B3031" t="s">
        <v>137</v>
      </c>
      <c r="C3031">
        <v>1</v>
      </c>
      <c r="D3031" s="18">
        <v>0</v>
      </c>
      <c r="E3031" s="35">
        <f>$E$3030*C3031/SUM($C$3031:$C$3034)</f>
        <v>4.0000000000000002E-4</v>
      </c>
      <c r="G3031">
        <f t="shared" si="747"/>
        <v>0.4</v>
      </c>
    </row>
    <row r="3032" spans="1:7" outlineLevel="6">
      <c r="A3032" s="20" t="s">
        <v>3210</v>
      </c>
      <c r="B3032" t="s">
        <v>125</v>
      </c>
      <c r="C3032">
        <v>2</v>
      </c>
      <c r="D3032" s="18">
        <v>0</v>
      </c>
      <c r="E3032" s="35">
        <f t="shared" ref="E3032:E3034" si="749">$E$3030*C3032/SUM($C$3031:$C$3034)</f>
        <v>8.0000000000000004E-4</v>
      </c>
      <c r="G3032">
        <f t="shared" si="747"/>
        <v>0.8</v>
      </c>
    </row>
    <row r="3033" spans="1:7" outlineLevel="6">
      <c r="A3033" s="20" t="s">
        <v>3211</v>
      </c>
      <c r="B3033" t="s">
        <v>157</v>
      </c>
      <c r="C3033">
        <v>5</v>
      </c>
      <c r="D3033" s="18">
        <v>0</v>
      </c>
      <c r="E3033" s="35">
        <f t="shared" si="749"/>
        <v>2E-3</v>
      </c>
      <c r="G3033">
        <f t="shared" si="747"/>
        <v>2</v>
      </c>
    </row>
    <row r="3034" spans="1:7" outlineLevel="6">
      <c r="A3034" s="20" t="s">
        <v>3212</v>
      </c>
      <c r="B3034" t="s">
        <v>151</v>
      </c>
      <c r="C3034">
        <v>114</v>
      </c>
      <c r="D3034" s="18">
        <v>0</v>
      </c>
      <c r="E3034" s="35">
        <f t="shared" si="749"/>
        <v>4.5600000000000002E-2</v>
      </c>
      <c r="G3034">
        <f t="shared" si="747"/>
        <v>45.6</v>
      </c>
    </row>
    <row r="3035" spans="1:7" s="30" customFormat="1" outlineLevel="5">
      <c r="A3035" s="29" t="s">
        <v>3213</v>
      </c>
      <c r="B3035" s="30" t="s">
        <v>193</v>
      </c>
      <c r="C3035" s="30">
        <v>120</v>
      </c>
      <c r="D3035" s="31">
        <v>0</v>
      </c>
      <c r="E3035" s="37">
        <v>3.6600000000000001E-2</v>
      </c>
      <c r="F3035" s="1">
        <f t="shared" ref="F3035" si="750">D3035*E3035</f>
        <v>0</v>
      </c>
      <c r="G3035" s="81">
        <f>SUM(G3036:G3040)</f>
        <v>36.600000000000009</v>
      </c>
    </row>
    <row r="3036" spans="1:7" outlineLevel="6">
      <c r="A3036" s="20" t="s">
        <v>3214</v>
      </c>
      <c r="B3036" t="s">
        <v>137</v>
      </c>
      <c r="C3036">
        <v>1</v>
      </c>
      <c r="D3036" s="18">
        <v>0</v>
      </c>
      <c r="E3036" s="35">
        <f>$E$3035*C3036/SUM($C$3036:$C$3040)</f>
        <v>2.6911764705882355E-4</v>
      </c>
      <c r="G3036">
        <f t="shared" si="747"/>
        <v>0.26911764705882357</v>
      </c>
    </row>
    <row r="3037" spans="1:7" outlineLevel="6">
      <c r="A3037" s="20" t="s">
        <v>3215</v>
      </c>
      <c r="B3037" t="s">
        <v>125</v>
      </c>
      <c r="C3037">
        <v>2</v>
      </c>
      <c r="D3037" s="18">
        <v>0</v>
      </c>
      <c r="E3037" s="35">
        <f t="shared" ref="E3037:E3040" si="751">$E$3035*C3037/SUM($C$3036:$C$3040)</f>
        <v>5.3823529411764709E-4</v>
      </c>
      <c r="G3037">
        <f t="shared" si="747"/>
        <v>0.53823529411764715</v>
      </c>
    </row>
    <row r="3038" spans="1:7" outlineLevel="6">
      <c r="A3038" s="20" t="s">
        <v>3216</v>
      </c>
      <c r="B3038" t="s">
        <v>197</v>
      </c>
      <c r="C3038">
        <v>5</v>
      </c>
      <c r="D3038" s="18">
        <v>0</v>
      </c>
      <c r="E3038" s="35">
        <f t="shared" si="751"/>
        <v>1.3455882352941175E-3</v>
      </c>
      <c r="G3038">
        <f t="shared" si="747"/>
        <v>1.3455882352941175</v>
      </c>
    </row>
    <row r="3039" spans="1:7" outlineLevel="6">
      <c r="A3039" s="20" t="s">
        <v>3217</v>
      </c>
      <c r="B3039" t="s">
        <v>199</v>
      </c>
      <c r="C3039">
        <v>12</v>
      </c>
      <c r="D3039" s="18">
        <v>0</v>
      </c>
      <c r="E3039" s="35">
        <f t="shared" si="751"/>
        <v>3.2294117647058826E-3</v>
      </c>
      <c r="G3039">
        <f t="shared" si="747"/>
        <v>3.2294117647058824</v>
      </c>
    </row>
    <row r="3040" spans="1:7" outlineLevel="6">
      <c r="A3040" s="20" t="s">
        <v>3218</v>
      </c>
      <c r="B3040" t="s">
        <v>201</v>
      </c>
      <c r="C3040">
        <v>116</v>
      </c>
      <c r="D3040" s="18">
        <v>0</v>
      </c>
      <c r="E3040" s="35">
        <f t="shared" si="751"/>
        <v>3.1217647058823534E-2</v>
      </c>
      <c r="G3040">
        <f t="shared" si="747"/>
        <v>31.217647058823534</v>
      </c>
    </row>
    <row r="3041" spans="1:7" s="30" customFormat="1" outlineLevel="5">
      <c r="A3041" s="29" t="s">
        <v>3219</v>
      </c>
      <c r="B3041" s="30" t="s">
        <v>203</v>
      </c>
      <c r="C3041" s="30">
        <v>75</v>
      </c>
      <c r="D3041" s="31">
        <v>0</v>
      </c>
      <c r="E3041" s="37">
        <v>1.83E-2</v>
      </c>
      <c r="F3041" s="1">
        <f t="shared" ref="F3041" si="752">D3041*E3041</f>
        <v>0</v>
      </c>
      <c r="G3041" s="81">
        <f>SUM(G3042:G3045)</f>
        <v>18.299999999999997</v>
      </c>
    </row>
    <row r="3042" spans="1:7" outlineLevel="6">
      <c r="A3042" s="20" t="s">
        <v>3220</v>
      </c>
      <c r="B3042" t="s">
        <v>41</v>
      </c>
      <c r="C3042">
        <v>1</v>
      </c>
      <c r="D3042" s="18">
        <v>0</v>
      </c>
      <c r="E3042" s="35">
        <f>$E$3041*C3042/SUM($C$3042:$C$3045)</f>
        <v>2.4399999999999999E-4</v>
      </c>
      <c r="G3042">
        <f t="shared" si="747"/>
        <v>0.24399999999999999</v>
      </c>
    </row>
    <row r="3043" spans="1:7" outlineLevel="6">
      <c r="A3043" s="20" t="s">
        <v>3221</v>
      </c>
      <c r="B3043" t="s">
        <v>157</v>
      </c>
      <c r="C3043">
        <v>3</v>
      </c>
      <c r="D3043" s="18">
        <v>0</v>
      </c>
      <c r="E3043" s="35">
        <f t="shared" ref="E3043:E3045" si="753">$E$3041*C3043/SUM($C$3042:$C$3045)</f>
        <v>7.3200000000000001E-4</v>
      </c>
      <c r="G3043">
        <f t="shared" si="747"/>
        <v>0.73199999999999998</v>
      </c>
    </row>
    <row r="3044" spans="1:7" outlineLevel="6">
      <c r="A3044" s="20" t="s">
        <v>3222</v>
      </c>
      <c r="B3044" t="s">
        <v>125</v>
      </c>
      <c r="C3044">
        <v>1</v>
      </c>
      <c r="D3044" s="18">
        <v>0</v>
      </c>
      <c r="E3044" s="35">
        <f t="shared" si="753"/>
        <v>2.4399999999999999E-4</v>
      </c>
      <c r="G3044">
        <f t="shared" si="747"/>
        <v>0.24399999999999999</v>
      </c>
    </row>
    <row r="3045" spans="1:7" outlineLevel="6">
      <c r="A3045" s="20" t="s">
        <v>3223</v>
      </c>
      <c r="B3045" t="s">
        <v>151</v>
      </c>
      <c r="C3045">
        <v>70</v>
      </c>
      <c r="D3045" s="18">
        <v>0</v>
      </c>
      <c r="E3045" s="35">
        <f t="shared" si="753"/>
        <v>1.7079999999999998E-2</v>
      </c>
      <c r="G3045">
        <f t="shared" si="747"/>
        <v>17.079999999999998</v>
      </c>
    </row>
    <row r="3046" spans="1:7" s="28" customFormat="1" ht="20.25" outlineLevel="4">
      <c r="A3046" s="67" t="s">
        <v>3224</v>
      </c>
      <c r="B3046" s="68" t="s">
        <v>7</v>
      </c>
      <c r="C3046" s="68">
        <v>120</v>
      </c>
      <c r="D3046" s="69">
        <v>0</v>
      </c>
      <c r="E3046" s="70">
        <v>0.22570000000000001</v>
      </c>
      <c r="F3046" s="70">
        <f>SUM(F3047,F3053)</f>
        <v>0</v>
      </c>
      <c r="G3046" s="70">
        <f>SUM(G3047,G3053)</f>
        <v>225.7</v>
      </c>
    </row>
    <row r="3047" spans="1:7" outlineLevel="5">
      <c r="A3047" s="20" t="s">
        <v>3225</v>
      </c>
      <c r="B3047" t="s">
        <v>210</v>
      </c>
      <c r="C3047">
        <v>105</v>
      </c>
      <c r="D3047" s="18">
        <v>0</v>
      </c>
      <c r="E3047" s="26">
        <v>0.17080000000000001</v>
      </c>
      <c r="F3047" s="1">
        <f t="shared" ref="F3046:F3047" si="754">D3047*E3047</f>
        <v>0</v>
      </c>
      <c r="G3047" s="81">
        <f>SUM(G3048:G3052)</f>
        <v>170.8</v>
      </c>
    </row>
    <row r="3048" spans="1:7" outlineLevel="6">
      <c r="A3048" s="20" t="s">
        <v>3226</v>
      </c>
      <c r="B3048" t="s">
        <v>137</v>
      </c>
      <c r="C3048">
        <v>1</v>
      </c>
      <c r="D3048" s="18">
        <v>0</v>
      </c>
      <c r="E3048" s="35">
        <f>$E$3047*C3048/SUM($C$3048:$C$3052)</f>
        <v>1.2651851851851852E-3</v>
      </c>
      <c r="G3048">
        <f t="shared" si="747"/>
        <v>1.2651851851851852</v>
      </c>
    </row>
    <row r="3049" spans="1:7" outlineLevel="6">
      <c r="A3049" s="20" t="s">
        <v>3227</v>
      </c>
      <c r="B3049" t="s">
        <v>114</v>
      </c>
      <c r="C3049">
        <v>4</v>
      </c>
      <c r="D3049" s="18">
        <v>0</v>
      </c>
      <c r="E3049" s="35">
        <f t="shared" ref="E3049:E3052" si="755">$E$3047*C3049/SUM($C$3048:$C$3052)</f>
        <v>5.0607407407407407E-3</v>
      </c>
      <c r="G3049">
        <f t="shared" si="747"/>
        <v>5.0607407407407408</v>
      </c>
    </row>
    <row r="3050" spans="1:7" outlineLevel="6">
      <c r="A3050" s="20" t="s">
        <v>3228</v>
      </c>
      <c r="B3050" t="s">
        <v>214</v>
      </c>
      <c r="C3050">
        <v>88</v>
      </c>
      <c r="D3050" s="18">
        <v>0</v>
      </c>
      <c r="E3050" s="35">
        <f t="shared" si="755"/>
        <v>0.11133629629629629</v>
      </c>
      <c r="G3050">
        <f t="shared" si="747"/>
        <v>111.3362962962963</v>
      </c>
    </row>
    <row r="3051" spans="1:7" outlineLevel="6">
      <c r="A3051" s="20" t="s">
        <v>3229</v>
      </c>
      <c r="B3051" t="s">
        <v>216</v>
      </c>
      <c r="C3051">
        <v>20</v>
      </c>
      <c r="D3051" s="18">
        <v>0</v>
      </c>
      <c r="E3051" s="35">
        <f t="shared" si="755"/>
        <v>2.5303703703703707E-2</v>
      </c>
      <c r="G3051">
        <f t="shared" si="747"/>
        <v>25.303703703703707</v>
      </c>
    </row>
    <row r="3052" spans="1:7" outlineLevel="6">
      <c r="A3052" s="20" t="s">
        <v>3230</v>
      </c>
      <c r="B3052" t="s">
        <v>218</v>
      </c>
      <c r="C3052">
        <v>22</v>
      </c>
      <c r="D3052" s="18">
        <v>0</v>
      </c>
      <c r="E3052" s="35">
        <f t="shared" si="755"/>
        <v>2.7834074074074074E-2</v>
      </c>
      <c r="G3052">
        <f t="shared" si="747"/>
        <v>27.834074074074074</v>
      </c>
    </row>
    <row r="3053" spans="1:7" s="30" customFormat="1" outlineLevel="5">
      <c r="A3053" s="29" t="s">
        <v>3231</v>
      </c>
      <c r="B3053" s="30" t="s">
        <v>220</v>
      </c>
      <c r="C3053" s="30">
        <v>120</v>
      </c>
      <c r="D3053" s="31">
        <v>0</v>
      </c>
      <c r="E3053" s="37">
        <v>5.4899999999999997E-2</v>
      </c>
      <c r="F3053" s="1">
        <f t="shared" ref="F3053" si="756">D3053*E3053</f>
        <v>0</v>
      </c>
      <c r="G3053" s="81">
        <f>SUM(G3054:G3061)</f>
        <v>54.899999999999991</v>
      </c>
    </row>
    <row r="3054" spans="1:7" outlineLevel="6">
      <c r="A3054" s="20" t="s">
        <v>3232</v>
      </c>
      <c r="B3054" t="s">
        <v>137</v>
      </c>
      <c r="C3054">
        <v>1</v>
      </c>
      <c r="D3054" s="18">
        <v>0</v>
      </c>
      <c r="E3054" s="35">
        <f>$E$3053*C3054/SUM($C$3054:$C$3061)</f>
        <v>2.3869565217391302E-4</v>
      </c>
      <c r="G3054">
        <f t="shared" si="747"/>
        <v>0.23869565217391303</v>
      </c>
    </row>
    <row r="3055" spans="1:7" outlineLevel="6">
      <c r="A3055" s="20" t="s">
        <v>3233</v>
      </c>
      <c r="B3055" t="s">
        <v>157</v>
      </c>
      <c r="C3055">
        <v>47</v>
      </c>
      <c r="D3055" s="18">
        <v>0</v>
      </c>
      <c r="E3055" s="35">
        <f t="shared" ref="E3055:E3061" si="757">$E$3053*C3055/SUM($C$3054:$C$3061)</f>
        <v>1.1218695652173913E-2</v>
      </c>
      <c r="G3055">
        <f t="shared" si="747"/>
        <v>11.218695652173913</v>
      </c>
    </row>
    <row r="3056" spans="1:7" outlineLevel="6">
      <c r="A3056" s="20" t="s">
        <v>3234</v>
      </c>
      <c r="B3056" t="s">
        <v>125</v>
      </c>
      <c r="C3056">
        <v>2</v>
      </c>
      <c r="D3056" s="18">
        <v>0</v>
      </c>
      <c r="E3056" s="35">
        <f t="shared" si="757"/>
        <v>4.7739130434782605E-4</v>
      </c>
      <c r="G3056">
        <f t="shared" si="747"/>
        <v>0.47739130434782606</v>
      </c>
    </row>
    <row r="3057" spans="1:8" outlineLevel="6">
      <c r="A3057" s="20" t="s">
        <v>3235</v>
      </c>
      <c r="B3057" t="s">
        <v>225</v>
      </c>
      <c r="C3057">
        <v>40</v>
      </c>
      <c r="D3057" s="18">
        <v>0</v>
      </c>
      <c r="E3057" s="35">
        <f t="shared" si="757"/>
        <v>9.5478260869565207E-3</v>
      </c>
      <c r="G3057">
        <f t="shared" si="747"/>
        <v>9.5478260869565208</v>
      </c>
    </row>
    <row r="3058" spans="1:8" outlineLevel="6">
      <c r="A3058" s="20" t="s">
        <v>3236</v>
      </c>
      <c r="B3058" t="s">
        <v>227</v>
      </c>
      <c r="C3058">
        <v>25</v>
      </c>
      <c r="D3058" s="18">
        <v>0</v>
      </c>
      <c r="E3058" s="35">
        <f t="shared" si="757"/>
        <v>5.9673913043478254E-3</v>
      </c>
      <c r="G3058">
        <f t="shared" si="747"/>
        <v>5.9673913043478253</v>
      </c>
    </row>
    <row r="3059" spans="1:8" outlineLevel="6">
      <c r="A3059" s="20" t="s">
        <v>3237</v>
      </c>
      <c r="B3059" t="s">
        <v>229</v>
      </c>
      <c r="C3059">
        <v>15</v>
      </c>
      <c r="D3059" s="18">
        <v>0</v>
      </c>
      <c r="E3059" s="35">
        <f t="shared" si="757"/>
        <v>3.5804347826086957E-3</v>
      </c>
      <c r="G3059">
        <f t="shared" si="747"/>
        <v>3.5804347826086955</v>
      </c>
    </row>
    <row r="3060" spans="1:8" outlineLevel="6">
      <c r="A3060" s="20" t="s">
        <v>3238</v>
      </c>
      <c r="B3060" t="s">
        <v>231</v>
      </c>
      <c r="C3060">
        <v>12</v>
      </c>
      <c r="D3060" s="18">
        <v>0</v>
      </c>
      <c r="E3060" s="35">
        <f t="shared" si="757"/>
        <v>2.8643478260869564E-3</v>
      </c>
      <c r="G3060">
        <f t="shared" si="747"/>
        <v>2.8643478260869566</v>
      </c>
    </row>
    <row r="3061" spans="1:8" outlineLevel="6">
      <c r="A3061" s="20" t="s">
        <v>3239</v>
      </c>
      <c r="B3061" t="s">
        <v>233</v>
      </c>
      <c r="C3061">
        <v>88</v>
      </c>
      <c r="D3061" s="18">
        <v>0</v>
      </c>
      <c r="E3061" s="35">
        <f t="shared" si="757"/>
        <v>2.1005217391304346E-2</v>
      </c>
      <c r="G3061">
        <f t="shared" si="747"/>
        <v>21.005217391304345</v>
      </c>
    </row>
    <row r="3062" spans="1:8" s="28" customFormat="1" ht="20.25" outlineLevel="4">
      <c r="A3062" s="67" t="s">
        <v>3240</v>
      </c>
      <c r="B3062" s="68" t="s">
        <v>8</v>
      </c>
      <c r="C3062" s="68">
        <v>135</v>
      </c>
      <c r="D3062" s="69">
        <v>0</v>
      </c>
      <c r="E3062" s="70">
        <v>0.25619999999999998</v>
      </c>
      <c r="F3062" s="70">
        <f>SUM(F3063:F3068)</f>
        <v>0</v>
      </c>
      <c r="G3062" s="70">
        <f>SUM(G3063:G3068)</f>
        <v>256.19999999999993</v>
      </c>
    </row>
    <row r="3063" spans="1:8" outlineLevel="5">
      <c r="A3063" s="20" t="s">
        <v>3241</v>
      </c>
      <c r="B3063" t="s">
        <v>137</v>
      </c>
      <c r="C3063">
        <v>2</v>
      </c>
      <c r="D3063" s="18">
        <v>0</v>
      </c>
      <c r="E3063" s="35">
        <f>$E$3062*C3063/SUM($C$3063:$C$3068)</f>
        <v>3.0867469879518072E-3</v>
      </c>
      <c r="F3063" s="1">
        <f t="shared" ref="F3062:F3068" si="758">D3063*E3063</f>
        <v>0</v>
      </c>
      <c r="G3063">
        <f t="shared" si="747"/>
        <v>3.0867469879518072</v>
      </c>
    </row>
    <row r="3064" spans="1:8" outlineLevel="5">
      <c r="A3064" s="20" t="s">
        <v>3242</v>
      </c>
      <c r="B3064" t="s">
        <v>237</v>
      </c>
      <c r="C3064">
        <v>20</v>
      </c>
      <c r="D3064" s="18">
        <v>0</v>
      </c>
      <c r="E3064" s="35">
        <f t="shared" ref="E3064:E3068" si="759">$E$3062*C3064/SUM($C$3063:$C$3068)</f>
        <v>3.0867469879518071E-2</v>
      </c>
      <c r="F3064" s="1">
        <f t="shared" si="758"/>
        <v>0</v>
      </c>
      <c r="G3064">
        <f t="shared" si="747"/>
        <v>30.867469879518072</v>
      </c>
    </row>
    <row r="3065" spans="1:8" outlineLevel="5">
      <c r="A3065" s="20" t="s">
        <v>3243</v>
      </c>
      <c r="B3065" t="s">
        <v>239</v>
      </c>
      <c r="C3065">
        <v>10</v>
      </c>
      <c r="D3065" s="18">
        <v>0</v>
      </c>
      <c r="E3065" s="35">
        <f t="shared" si="759"/>
        <v>1.5433734939759036E-2</v>
      </c>
      <c r="F3065" s="1">
        <f t="shared" si="758"/>
        <v>0</v>
      </c>
      <c r="G3065">
        <f t="shared" si="747"/>
        <v>15.433734939759036</v>
      </c>
    </row>
    <row r="3066" spans="1:8" outlineLevel="5">
      <c r="A3066" s="20" t="s">
        <v>3244</v>
      </c>
      <c r="B3066" t="s">
        <v>241</v>
      </c>
      <c r="C3066">
        <v>5</v>
      </c>
      <c r="D3066" s="18">
        <v>0</v>
      </c>
      <c r="E3066" s="35">
        <f t="shared" si="759"/>
        <v>7.7168674698795178E-3</v>
      </c>
      <c r="F3066" s="1">
        <f t="shared" si="758"/>
        <v>0</v>
      </c>
      <c r="G3066">
        <f t="shared" si="747"/>
        <v>7.7168674698795181</v>
      </c>
    </row>
    <row r="3067" spans="1:8" outlineLevel="5">
      <c r="A3067" s="20" t="s">
        <v>3245</v>
      </c>
      <c r="B3067" t="s">
        <v>243</v>
      </c>
      <c r="C3067">
        <v>12</v>
      </c>
      <c r="D3067" s="18">
        <v>0</v>
      </c>
      <c r="E3067" s="35">
        <f t="shared" si="759"/>
        <v>1.8520481927710841E-2</v>
      </c>
      <c r="F3067" s="1">
        <f t="shared" si="758"/>
        <v>0</v>
      </c>
      <c r="G3067">
        <f t="shared" si="747"/>
        <v>18.52048192771084</v>
      </c>
    </row>
    <row r="3068" spans="1:8" outlineLevel="5">
      <c r="A3068" s="20" t="s">
        <v>3246</v>
      </c>
      <c r="B3068" t="s">
        <v>245</v>
      </c>
      <c r="C3068">
        <v>117</v>
      </c>
      <c r="D3068" s="18">
        <v>0</v>
      </c>
      <c r="E3068" s="35">
        <f t="shared" si="759"/>
        <v>0.1805746987951807</v>
      </c>
      <c r="F3068" s="1">
        <f t="shared" si="758"/>
        <v>0</v>
      </c>
      <c r="G3068">
        <f t="shared" si="747"/>
        <v>180.57469879518069</v>
      </c>
    </row>
    <row r="3069" spans="1:8" s="28" customFormat="1" ht="20.25" outlineLevel="4">
      <c r="A3069" s="67" t="s">
        <v>3247</v>
      </c>
      <c r="B3069" s="68" t="s">
        <v>9</v>
      </c>
      <c r="C3069" s="68">
        <v>225</v>
      </c>
      <c r="D3069" s="69">
        <v>0</v>
      </c>
      <c r="E3069" s="70">
        <v>0.76249999999999996</v>
      </c>
      <c r="F3069" s="70">
        <f>SUM(F3070,F3097,F3138)</f>
        <v>0</v>
      </c>
      <c r="G3069" s="70">
        <f>SUM(G3070,G3097,G3138)</f>
        <v>762.50000000000011</v>
      </c>
      <c r="H3069" s="26">
        <v>0.51239999999999997</v>
      </c>
    </row>
    <row r="3070" spans="1:8" outlineLevel="5">
      <c r="A3070" s="20" t="s">
        <v>3248</v>
      </c>
      <c r="B3070" t="s">
        <v>248</v>
      </c>
      <c r="C3070">
        <v>210</v>
      </c>
      <c r="D3070" s="18">
        <v>0</v>
      </c>
      <c r="E3070" s="26">
        <f>C3070*$H$3069/($C$3070+$C$3097)</f>
        <v>0.25619999999999998</v>
      </c>
      <c r="F3070" s="1">
        <f t="shared" ref="F3069:F3070" si="760">D3070*E3070</f>
        <v>0</v>
      </c>
      <c r="G3070" s="72">
        <f>SUM(G3071,G3090)</f>
        <v>256.20000000000005</v>
      </c>
    </row>
    <row r="3071" spans="1:8" outlineLevel="6">
      <c r="A3071" s="20" t="s">
        <v>3249</v>
      </c>
      <c r="B3071" t="s">
        <v>250</v>
      </c>
      <c r="C3071">
        <v>150</v>
      </c>
      <c r="D3071" s="18">
        <v>0</v>
      </c>
      <c r="E3071" s="26">
        <f>C3071*$E$3070/($C$3071+$C$3090)</f>
        <v>0.17080000000000001</v>
      </c>
      <c r="G3071" s="72">
        <f>SUM(G3072:G3089)</f>
        <v>170.8</v>
      </c>
    </row>
    <row r="3072" spans="1:8" outlineLevel="7">
      <c r="A3072" s="20" t="s">
        <v>3250</v>
      </c>
      <c r="B3072" t="s">
        <v>137</v>
      </c>
      <c r="C3072">
        <v>1</v>
      </c>
      <c r="D3072" s="18">
        <v>0</v>
      </c>
      <c r="E3072" s="35">
        <f>$E$3071*C3072/SUM($C$3072:$C$3089)</f>
        <v>3.1629629629629629E-4</v>
      </c>
      <c r="G3072">
        <f t="shared" ref="G3072:G3135" si="761">E3072*$H$1</f>
        <v>0.3162962962962963</v>
      </c>
    </row>
    <row r="3073" spans="1:7" outlineLevel="7">
      <c r="A3073" s="20" t="s">
        <v>3251</v>
      </c>
      <c r="B3073" t="s">
        <v>125</v>
      </c>
      <c r="C3073">
        <v>3</v>
      </c>
      <c r="D3073" s="18">
        <v>0</v>
      </c>
      <c r="E3073" s="35">
        <f t="shared" ref="E3073:E3089" si="762">$E$3071*C3073/SUM($C$3072:$C$3089)</f>
        <v>9.4888888888888887E-4</v>
      </c>
      <c r="G3073">
        <f t="shared" si="761"/>
        <v>0.94888888888888889</v>
      </c>
    </row>
    <row r="3074" spans="1:7" outlineLevel="7">
      <c r="A3074" s="20" t="s">
        <v>3252</v>
      </c>
      <c r="B3074" t="s">
        <v>254</v>
      </c>
      <c r="C3074">
        <v>10</v>
      </c>
      <c r="D3074" s="18">
        <v>0</v>
      </c>
      <c r="E3074" s="35">
        <f t="shared" si="762"/>
        <v>3.1629629629629633E-3</v>
      </c>
      <c r="G3074">
        <f t="shared" si="761"/>
        <v>3.1629629629629634</v>
      </c>
    </row>
    <row r="3075" spans="1:7" outlineLevel="7">
      <c r="A3075" s="20" t="s">
        <v>3253</v>
      </c>
      <c r="B3075" t="s">
        <v>256</v>
      </c>
      <c r="C3075">
        <v>15</v>
      </c>
      <c r="D3075" s="18">
        <v>0</v>
      </c>
      <c r="E3075" s="35">
        <f t="shared" si="762"/>
        <v>4.7444444444444452E-3</v>
      </c>
      <c r="G3075">
        <f t="shared" si="761"/>
        <v>4.7444444444444454</v>
      </c>
    </row>
    <row r="3076" spans="1:7" outlineLevel="7">
      <c r="A3076" s="20" t="s">
        <v>3254</v>
      </c>
      <c r="B3076" t="s">
        <v>258</v>
      </c>
      <c r="C3076">
        <v>35</v>
      </c>
      <c r="D3076" s="18">
        <v>0</v>
      </c>
      <c r="E3076" s="35">
        <f t="shared" si="762"/>
        <v>1.1070370370370371E-2</v>
      </c>
      <c r="G3076">
        <f t="shared" si="761"/>
        <v>11.070370370370371</v>
      </c>
    </row>
    <row r="3077" spans="1:7" outlineLevel="7">
      <c r="A3077" s="20" t="s">
        <v>3255</v>
      </c>
      <c r="B3077" t="s">
        <v>260</v>
      </c>
      <c r="C3077">
        <v>30</v>
      </c>
      <c r="D3077" s="18">
        <v>0</v>
      </c>
      <c r="E3077" s="35">
        <f t="shared" si="762"/>
        <v>9.4888888888888905E-3</v>
      </c>
      <c r="G3077">
        <f t="shared" si="761"/>
        <v>9.4888888888888907</v>
      </c>
    </row>
    <row r="3078" spans="1:7" outlineLevel="7">
      <c r="A3078" s="20" t="s">
        <v>3256</v>
      </c>
      <c r="B3078" t="s">
        <v>262</v>
      </c>
      <c r="C3078">
        <v>36</v>
      </c>
      <c r="D3078" s="18">
        <v>0</v>
      </c>
      <c r="E3078" s="35">
        <f t="shared" si="762"/>
        <v>1.1386666666666668E-2</v>
      </c>
      <c r="G3078">
        <f t="shared" si="761"/>
        <v>11.386666666666668</v>
      </c>
    </row>
    <row r="3079" spans="1:7" outlineLevel="7">
      <c r="A3079" s="20" t="s">
        <v>3257</v>
      </c>
      <c r="B3079" t="s">
        <v>264</v>
      </c>
      <c r="C3079">
        <v>26</v>
      </c>
      <c r="D3079" s="18">
        <v>0</v>
      </c>
      <c r="E3079" s="35">
        <f t="shared" si="762"/>
        <v>8.2237037037037036E-3</v>
      </c>
      <c r="G3079">
        <f t="shared" si="761"/>
        <v>8.2237037037037037</v>
      </c>
    </row>
    <row r="3080" spans="1:7" outlineLevel="7">
      <c r="A3080" s="20" t="s">
        <v>3258</v>
      </c>
      <c r="B3080" t="s">
        <v>266</v>
      </c>
      <c r="C3080">
        <v>50</v>
      </c>
      <c r="D3080" s="18">
        <v>0</v>
      </c>
      <c r="E3080" s="35">
        <f t="shared" si="762"/>
        <v>1.5814814814814816E-2</v>
      </c>
      <c r="G3080">
        <f t="shared" si="761"/>
        <v>15.814814814814817</v>
      </c>
    </row>
    <row r="3081" spans="1:7" outlineLevel="7">
      <c r="A3081" s="20" t="s">
        <v>3259</v>
      </c>
      <c r="B3081" t="s">
        <v>268</v>
      </c>
      <c r="C3081">
        <v>40</v>
      </c>
      <c r="D3081" s="18">
        <v>0</v>
      </c>
      <c r="E3081" s="35">
        <f t="shared" si="762"/>
        <v>1.2651851851851853E-2</v>
      </c>
      <c r="G3081">
        <f t="shared" si="761"/>
        <v>12.651851851851854</v>
      </c>
    </row>
    <row r="3082" spans="1:7" outlineLevel="7">
      <c r="A3082" s="20" t="s">
        <v>3260</v>
      </c>
      <c r="B3082" t="s">
        <v>270</v>
      </c>
      <c r="C3082">
        <v>55</v>
      </c>
      <c r="D3082" s="18">
        <v>0</v>
      </c>
      <c r="E3082" s="35">
        <f t="shared" si="762"/>
        <v>1.7396296296296295E-2</v>
      </c>
      <c r="G3082">
        <f t="shared" si="761"/>
        <v>17.396296296296295</v>
      </c>
    </row>
    <row r="3083" spans="1:7" outlineLevel="7">
      <c r="A3083" s="20" t="s">
        <v>3261</v>
      </c>
      <c r="B3083" t="s">
        <v>272</v>
      </c>
      <c r="C3083">
        <v>22</v>
      </c>
      <c r="D3083" s="18">
        <v>0</v>
      </c>
      <c r="E3083" s="35">
        <f t="shared" si="762"/>
        <v>6.9585185185185184E-3</v>
      </c>
      <c r="G3083">
        <f t="shared" si="761"/>
        <v>6.9585185185185185</v>
      </c>
    </row>
    <row r="3084" spans="1:7" outlineLevel="7">
      <c r="A3084" s="20" t="s">
        <v>3262</v>
      </c>
      <c r="B3084" t="s">
        <v>274</v>
      </c>
      <c r="C3084">
        <v>27</v>
      </c>
      <c r="D3084" s="18">
        <v>0</v>
      </c>
      <c r="E3084" s="35">
        <f t="shared" si="762"/>
        <v>8.5400000000000007E-3</v>
      </c>
      <c r="G3084">
        <f t="shared" si="761"/>
        <v>8.5400000000000009</v>
      </c>
    </row>
    <row r="3085" spans="1:7" outlineLevel="7">
      <c r="A3085" s="20" t="s">
        <v>3263</v>
      </c>
      <c r="B3085" t="s">
        <v>276</v>
      </c>
      <c r="C3085">
        <v>15</v>
      </c>
      <c r="D3085" s="18">
        <v>0</v>
      </c>
      <c r="E3085" s="35">
        <f t="shared" si="762"/>
        <v>4.7444444444444452E-3</v>
      </c>
      <c r="G3085">
        <f t="shared" si="761"/>
        <v>4.7444444444444454</v>
      </c>
    </row>
    <row r="3086" spans="1:7" outlineLevel="7">
      <c r="A3086" s="20" t="s">
        <v>3264</v>
      </c>
      <c r="B3086" t="s">
        <v>278</v>
      </c>
      <c r="C3086">
        <v>15</v>
      </c>
      <c r="D3086" s="18">
        <v>0</v>
      </c>
      <c r="E3086" s="35">
        <f t="shared" si="762"/>
        <v>4.7444444444444452E-3</v>
      </c>
      <c r="G3086">
        <f t="shared" si="761"/>
        <v>4.7444444444444454</v>
      </c>
    </row>
    <row r="3087" spans="1:7" outlineLevel="7">
      <c r="A3087" s="20" t="s">
        <v>3265</v>
      </c>
      <c r="B3087" t="s">
        <v>280</v>
      </c>
      <c r="C3087">
        <v>10</v>
      </c>
      <c r="D3087" s="18">
        <v>0</v>
      </c>
      <c r="E3087" s="35">
        <f t="shared" si="762"/>
        <v>3.1629629629629633E-3</v>
      </c>
      <c r="G3087">
        <f t="shared" si="761"/>
        <v>3.1629629629629634</v>
      </c>
    </row>
    <row r="3088" spans="1:7" outlineLevel="7">
      <c r="A3088" s="20" t="s">
        <v>3266</v>
      </c>
      <c r="B3088" t="s">
        <v>282</v>
      </c>
      <c r="C3088">
        <v>7</v>
      </c>
      <c r="D3088" s="18">
        <v>0</v>
      </c>
      <c r="E3088" s="35">
        <f t="shared" si="762"/>
        <v>2.214074074074074E-3</v>
      </c>
      <c r="G3088">
        <f t="shared" si="761"/>
        <v>2.2140740740740741</v>
      </c>
    </row>
    <row r="3089" spans="1:7" outlineLevel="7">
      <c r="A3089" s="20" t="s">
        <v>3267</v>
      </c>
      <c r="B3089" t="s">
        <v>284</v>
      </c>
      <c r="C3089">
        <v>143</v>
      </c>
      <c r="D3089" s="18">
        <v>0</v>
      </c>
      <c r="E3089" s="35">
        <f t="shared" si="762"/>
        <v>4.5230370370370372E-2</v>
      </c>
      <c r="G3089">
        <f t="shared" si="761"/>
        <v>45.230370370370373</v>
      </c>
    </row>
    <row r="3090" spans="1:7" s="33" customFormat="1" outlineLevel="6">
      <c r="A3090" s="32" t="s">
        <v>3268</v>
      </c>
      <c r="B3090" s="33" t="s">
        <v>286</v>
      </c>
      <c r="C3090" s="33">
        <v>75</v>
      </c>
      <c r="D3090" s="34">
        <v>0</v>
      </c>
      <c r="E3090" s="26">
        <f>C3090*$E$3070/($C$3071+$C$3090)</f>
        <v>8.5400000000000004E-2</v>
      </c>
      <c r="G3090" s="72">
        <f>SUM(G3091:G3096)</f>
        <v>85.4</v>
      </c>
    </row>
    <row r="3091" spans="1:7" outlineLevel="7">
      <c r="A3091" s="20" t="s">
        <v>3269</v>
      </c>
      <c r="B3091" t="s">
        <v>137</v>
      </c>
      <c r="C3091">
        <v>1</v>
      </c>
      <c r="D3091" s="18">
        <v>0</v>
      </c>
      <c r="E3091" s="35">
        <f>$E$3090*C3091/SUM($C$3091:$C$3096)</f>
        <v>7.9074074074074073E-4</v>
      </c>
      <c r="G3091">
        <f t="shared" si="761"/>
        <v>0.79074074074074074</v>
      </c>
    </row>
    <row r="3092" spans="1:7" outlineLevel="7">
      <c r="A3092" s="20" t="s">
        <v>3270</v>
      </c>
      <c r="B3092" t="s">
        <v>125</v>
      </c>
      <c r="C3092">
        <v>1</v>
      </c>
      <c r="D3092" s="18">
        <v>0</v>
      </c>
      <c r="E3092" s="35">
        <f t="shared" ref="E3092:E3096" si="763">$E$3090*C3092/SUM($C$3091:$C$3096)</f>
        <v>7.9074074074074073E-4</v>
      </c>
      <c r="G3092">
        <f t="shared" si="761"/>
        <v>0.79074074074074074</v>
      </c>
    </row>
    <row r="3093" spans="1:7" outlineLevel="7">
      <c r="A3093" s="20" t="s">
        <v>3271</v>
      </c>
      <c r="B3093" t="s">
        <v>254</v>
      </c>
      <c r="C3093">
        <v>3</v>
      </c>
      <c r="D3093" s="18">
        <v>0</v>
      </c>
      <c r="E3093" s="35">
        <f t="shared" si="763"/>
        <v>2.3722222222222222E-3</v>
      </c>
      <c r="G3093">
        <f t="shared" si="761"/>
        <v>2.3722222222222222</v>
      </c>
    </row>
    <row r="3094" spans="1:7" outlineLevel="7">
      <c r="A3094" s="20" t="s">
        <v>3272</v>
      </c>
      <c r="B3094" t="s">
        <v>291</v>
      </c>
      <c r="C3094">
        <v>15</v>
      </c>
      <c r="D3094" s="18">
        <v>0</v>
      </c>
      <c r="E3094" s="35">
        <f t="shared" si="763"/>
        <v>1.1861111111111112E-2</v>
      </c>
      <c r="G3094">
        <f t="shared" si="761"/>
        <v>11.861111111111112</v>
      </c>
    </row>
    <row r="3095" spans="1:7" outlineLevel="7">
      <c r="A3095" s="20" t="s">
        <v>3273</v>
      </c>
      <c r="B3095" t="s">
        <v>293</v>
      </c>
      <c r="C3095">
        <v>15</v>
      </c>
      <c r="D3095" s="18">
        <v>0</v>
      </c>
      <c r="E3095" s="35">
        <f t="shared" si="763"/>
        <v>1.1861111111111112E-2</v>
      </c>
      <c r="G3095">
        <f t="shared" si="761"/>
        <v>11.861111111111112</v>
      </c>
    </row>
    <row r="3096" spans="1:7" outlineLevel="7">
      <c r="A3096" s="20" t="s">
        <v>3274</v>
      </c>
      <c r="B3096" t="s">
        <v>295</v>
      </c>
      <c r="C3096">
        <v>73</v>
      </c>
      <c r="D3096" s="18">
        <v>0</v>
      </c>
      <c r="E3096" s="35">
        <f t="shared" si="763"/>
        <v>5.772407407407408E-2</v>
      </c>
      <c r="G3096">
        <f t="shared" si="761"/>
        <v>57.724074074074082</v>
      </c>
    </row>
    <row r="3097" spans="1:7" s="30" customFormat="1" outlineLevel="5">
      <c r="A3097" s="29" t="s">
        <v>3275</v>
      </c>
      <c r="B3097" s="30" t="s">
        <v>297</v>
      </c>
      <c r="C3097" s="30">
        <v>210</v>
      </c>
      <c r="D3097" s="31">
        <v>0</v>
      </c>
      <c r="E3097" s="26">
        <f>C3097*$H$3069/($C$3070+$C$3097)</f>
        <v>0.25619999999999998</v>
      </c>
      <c r="F3097" s="1">
        <f t="shared" ref="F3097" si="764">D3097*E3097</f>
        <v>0</v>
      </c>
      <c r="G3097" s="72">
        <f>SUM(G3098,G3121)</f>
        <v>256.20000000000005</v>
      </c>
    </row>
    <row r="3098" spans="1:7" outlineLevel="6">
      <c r="A3098" s="20" t="s">
        <v>3276</v>
      </c>
      <c r="B3098" t="s">
        <v>250</v>
      </c>
      <c r="C3098">
        <v>150</v>
      </c>
      <c r="D3098" s="18">
        <v>0</v>
      </c>
      <c r="E3098" s="26">
        <f>C3098*$E$3097/($C$3098+$C$3121)</f>
        <v>0.16781659388646289</v>
      </c>
      <c r="G3098" s="72">
        <f>SUM(G3099,G3108)</f>
        <v>167.8165938864629</v>
      </c>
    </row>
    <row r="3099" spans="1:7" outlineLevel="7">
      <c r="A3099" s="20" t="s">
        <v>3277</v>
      </c>
      <c r="B3099" t="s">
        <v>300</v>
      </c>
      <c r="C3099">
        <v>46</v>
      </c>
      <c r="D3099" s="18">
        <v>0</v>
      </c>
      <c r="E3099" s="26">
        <f>C3099*$E$3098/($C$3099+$C$3108)</f>
        <v>3.9385527136618838E-2</v>
      </c>
      <c r="G3099" s="72">
        <f>SUM(G3100:G3107)</f>
        <v>39.38552713661884</v>
      </c>
    </row>
    <row r="3100" spans="1:7" outlineLevel="7">
      <c r="A3100" s="20" t="s">
        <v>3278</v>
      </c>
      <c r="B3100" t="s">
        <v>137</v>
      </c>
      <c r="C3100">
        <v>1</v>
      </c>
      <c r="D3100" s="18">
        <v>0</v>
      </c>
      <c r="E3100" s="35">
        <f>$E$3099*C3100/SUM($C$3100:$C$3107)</f>
        <v>3.8995571422394891E-4</v>
      </c>
      <c r="G3100">
        <f t="shared" si="761"/>
        <v>0.38995571422394892</v>
      </c>
    </row>
    <row r="3101" spans="1:7" outlineLevel="7">
      <c r="A3101" s="20" t="s">
        <v>3279</v>
      </c>
      <c r="B3101" t="s">
        <v>125</v>
      </c>
      <c r="C3101">
        <v>2</v>
      </c>
      <c r="D3101" s="18">
        <v>0</v>
      </c>
      <c r="E3101" s="35">
        <f t="shared" ref="E3101:E3107" si="765">$E$3099*C3101/SUM($C$3100:$C$3107)</f>
        <v>7.7991142844789781E-4</v>
      </c>
      <c r="G3101">
        <f t="shared" si="761"/>
        <v>0.77991142844789785</v>
      </c>
    </row>
    <row r="3102" spans="1:7" outlineLevel="7">
      <c r="A3102" s="20" t="s">
        <v>3280</v>
      </c>
      <c r="B3102" t="s">
        <v>254</v>
      </c>
      <c r="C3102">
        <v>5</v>
      </c>
      <c r="D3102" s="18">
        <v>0</v>
      </c>
      <c r="E3102" s="35">
        <f t="shared" si="765"/>
        <v>1.9497785711197445E-3</v>
      </c>
      <c r="G3102">
        <f t="shared" si="761"/>
        <v>1.9497785711197444</v>
      </c>
    </row>
    <row r="3103" spans="1:7" outlineLevel="7">
      <c r="A3103" s="20" t="s">
        <v>3281</v>
      </c>
      <c r="B3103" t="s">
        <v>305</v>
      </c>
      <c r="C3103">
        <v>27</v>
      </c>
      <c r="D3103" s="18">
        <v>0</v>
      </c>
      <c r="E3103" s="35">
        <f t="shared" si="765"/>
        <v>1.0528804284046619E-2</v>
      </c>
      <c r="G3103">
        <f t="shared" si="761"/>
        <v>10.528804284046618</v>
      </c>
    </row>
    <row r="3104" spans="1:7" outlineLevel="7">
      <c r="A3104" s="20" t="s">
        <v>3282</v>
      </c>
      <c r="B3104" t="s">
        <v>307</v>
      </c>
      <c r="C3104">
        <v>15</v>
      </c>
      <c r="D3104" s="18">
        <v>0</v>
      </c>
      <c r="E3104" s="35">
        <f t="shared" si="765"/>
        <v>5.8493357133592334E-3</v>
      </c>
      <c r="G3104">
        <f t="shared" si="761"/>
        <v>5.8493357133592339</v>
      </c>
    </row>
    <row r="3105" spans="1:7" outlineLevel="7">
      <c r="A3105" s="20" t="s">
        <v>3283</v>
      </c>
      <c r="B3105" t="s">
        <v>309</v>
      </c>
      <c r="C3105">
        <v>17</v>
      </c>
      <c r="D3105" s="18">
        <v>0</v>
      </c>
      <c r="E3105" s="35">
        <f t="shared" si="765"/>
        <v>6.6292471418071307E-3</v>
      </c>
      <c r="G3105">
        <f t="shared" si="761"/>
        <v>6.6292471418071308</v>
      </c>
    </row>
    <row r="3106" spans="1:7" outlineLevel="7">
      <c r="A3106" s="20" t="s">
        <v>3284</v>
      </c>
      <c r="B3106" t="s">
        <v>311</v>
      </c>
      <c r="C3106">
        <v>25</v>
      </c>
      <c r="D3106" s="18">
        <v>0</v>
      </c>
      <c r="E3106" s="35">
        <f t="shared" si="765"/>
        <v>9.7488928555987224E-3</v>
      </c>
      <c r="G3106">
        <f t="shared" si="761"/>
        <v>9.7488928555987222</v>
      </c>
    </row>
    <row r="3107" spans="1:7" outlineLevel="7">
      <c r="A3107" s="20" t="s">
        <v>3285</v>
      </c>
      <c r="B3107" t="s">
        <v>313</v>
      </c>
      <c r="C3107">
        <v>9</v>
      </c>
      <c r="D3107" s="18">
        <v>0</v>
      </c>
      <c r="E3107" s="35">
        <f t="shared" si="765"/>
        <v>3.5096014280155403E-3</v>
      </c>
      <c r="G3107">
        <f t="shared" si="761"/>
        <v>3.5096014280155403</v>
      </c>
    </row>
    <row r="3108" spans="1:7" outlineLevel="7">
      <c r="A3108" s="20" t="s">
        <v>3286</v>
      </c>
      <c r="B3108" t="s">
        <v>315</v>
      </c>
      <c r="C3108">
        <v>150</v>
      </c>
      <c r="D3108" s="18">
        <v>0</v>
      </c>
      <c r="E3108" s="26">
        <f>C3108*$E$3098/($C$3099+$C$3108)</f>
        <v>0.12843106674984406</v>
      </c>
      <c r="G3108" s="72">
        <f>SUM(G3109:G3120)</f>
        <v>128.43106674984406</v>
      </c>
    </row>
    <row r="3109" spans="1:7" outlineLevel="7">
      <c r="A3109" s="20" t="s">
        <v>3287</v>
      </c>
      <c r="B3109" t="s">
        <v>137</v>
      </c>
      <c r="C3109">
        <v>1</v>
      </c>
      <c r="D3109" s="18">
        <v>0</v>
      </c>
      <c r="E3109" s="35">
        <f>$E$3108*C3109/SUM($C$3109:$C$3120)</f>
        <v>4.3097673405987941E-4</v>
      </c>
      <c r="G3109">
        <f t="shared" si="761"/>
        <v>0.43097673405987941</v>
      </c>
    </row>
    <row r="3110" spans="1:7" outlineLevel="7">
      <c r="A3110" s="20" t="s">
        <v>3288</v>
      </c>
      <c r="B3110" t="s">
        <v>125</v>
      </c>
      <c r="C3110">
        <v>2</v>
      </c>
      <c r="D3110" s="18">
        <v>0</v>
      </c>
      <c r="E3110" s="35">
        <f t="shared" ref="E3110:E3120" si="766">$E$3108*C3110/SUM($C$3109:$C$3120)</f>
        <v>8.6195346811975882E-4</v>
      </c>
      <c r="G3110">
        <f t="shared" si="761"/>
        <v>0.86195346811975881</v>
      </c>
    </row>
    <row r="3111" spans="1:7" outlineLevel="7">
      <c r="A3111" s="20" t="s">
        <v>3289</v>
      </c>
      <c r="B3111" t="s">
        <v>254</v>
      </c>
      <c r="C3111">
        <v>6</v>
      </c>
      <c r="D3111" s="18">
        <v>0</v>
      </c>
      <c r="E3111" s="35">
        <f t="shared" si="766"/>
        <v>2.5858604043592763E-3</v>
      </c>
      <c r="G3111">
        <f t="shared" si="761"/>
        <v>2.5858604043592761</v>
      </c>
    </row>
    <row r="3112" spans="1:7" outlineLevel="7">
      <c r="A3112" s="20" t="s">
        <v>3290</v>
      </c>
      <c r="B3112" t="s">
        <v>320</v>
      </c>
      <c r="C3112">
        <v>30</v>
      </c>
      <c r="D3112" s="18">
        <v>0</v>
      </c>
      <c r="E3112" s="35">
        <f t="shared" si="766"/>
        <v>1.2929302021796383E-2</v>
      </c>
      <c r="G3112">
        <f t="shared" si="761"/>
        <v>12.929302021796383</v>
      </c>
    </row>
    <row r="3113" spans="1:7" outlineLevel="7">
      <c r="A3113" s="20" t="s">
        <v>3291</v>
      </c>
      <c r="B3113" t="s">
        <v>322</v>
      </c>
      <c r="C3113">
        <v>15</v>
      </c>
      <c r="D3113" s="18">
        <v>0</v>
      </c>
      <c r="E3113" s="35">
        <f t="shared" si="766"/>
        <v>6.4646510108981913E-3</v>
      </c>
      <c r="G3113">
        <f t="shared" si="761"/>
        <v>6.4646510108981916</v>
      </c>
    </row>
    <row r="3114" spans="1:7" outlineLevel="7">
      <c r="A3114" s="20" t="s">
        <v>3292</v>
      </c>
      <c r="B3114" t="s">
        <v>324</v>
      </c>
      <c r="C3114">
        <v>25</v>
      </c>
      <c r="D3114" s="18">
        <v>0</v>
      </c>
      <c r="E3114" s="35">
        <f t="shared" si="766"/>
        <v>1.0774418351496983E-2</v>
      </c>
      <c r="G3114">
        <f t="shared" si="761"/>
        <v>10.774418351496983</v>
      </c>
    </row>
    <row r="3115" spans="1:7" outlineLevel="7">
      <c r="A3115" s="20" t="s">
        <v>3293</v>
      </c>
      <c r="B3115" t="s">
        <v>326</v>
      </c>
      <c r="C3115">
        <v>26</v>
      </c>
      <c r="D3115" s="18">
        <v>0</v>
      </c>
      <c r="E3115" s="35">
        <f t="shared" si="766"/>
        <v>1.1205395085556864E-2</v>
      </c>
      <c r="G3115">
        <f t="shared" si="761"/>
        <v>11.205395085556864</v>
      </c>
    </row>
    <row r="3116" spans="1:7" outlineLevel="7">
      <c r="A3116" s="20" t="s">
        <v>3294</v>
      </c>
      <c r="B3116" t="s">
        <v>328</v>
      </c>
      <c r="C3116">
        <v>26</v>
      </c>
      <c r="D3116" s="18">
        <v>0</v>
      </c>
      <c r="E3116" s="35">
        <f t="shared" si="766"/>
        <v>1.1205395085556864E-2</v>
      </c>
      <c r="G3116">
        <f t="shared" si="761"/>
        <v>11.205395085556864</v>
      </c>
    </row>
    <row r="3117" spans="1:7" outlineLevel="7">
      <c r="A3117" s="20" t="s">
        <v>3295</v>
      </c>
      <c r="B3117" t="s">
        <v>330</v>
      </c>
      <c r="C3117">
        <v>15</v>
      </c>
      <c r="D3117" s="18">
        <v>0</v>
      </c>
      <c r="E3117" s="35">
        <f t="shared" si="766"/>
        <v>6.4646510108981913E-3</v>
      </c>
      <c r="G3117">
        <f t="shared" si="761"/>
        <v>6.4646510108981916</v>
      </c>
    </row>
    <row r="3118" spans="1:7" outlineLevel="7">
      <c r="A3118" s="20" t="s">
        <v>3296</v>
      </c>
      <c r="B3118" t="s">
        <v>332</v>
      </c>
      <c r="C3118">
        <v>12</v>
      </c>
      <c r="D3118" s="18">
        <v>0</v>
      </c>
      <c r="E3118" s="35">
        <f t="shared" si="766"/>
        <v>5.1717208087185525E-3</v>
      </c>
      <c r="G3118">
        <f t="shared" si="761"/>
        <v>5.1717208087185522</v>
      </c>
    </row>
    <row r="3119" spans="1:7" outlineLevel="7">
      <c r="A3119" s="20" t="s">
        <v>3297</v>
      </c>
      <c r="B3119" t="s">
        <v>334</v>
      </c>
      <c r="C3119">
        <v>12</v>
      </c>
      <c r="D3119" s="18">
        <v>0</v>
      </c>
      <c r="E3119" s="35">
        <f t="shared" si="766"/>
        <v>5.1717208087185525E-3</v>
      </c>
      <c r="G3119">
        <f t="shared" si="761"/>
        <v>5.1717208087185522</v>
      </c>
    </row>
    <row r="3120" spans="1:7" outlineLevel="7">
      <c r="A3120" s="20" t="s">
        <v>3298</v>
      </c>
      <c r="B3120" t="s">
        <v>336</v>
      </c>
      <c r="C3120">
        <v>128</v>
      </c>
      <c r="D3120" s="18">
        <v>0</v>
      </c>
      <c r="E3120" s="35">
        <f t="shared" si="766"/>
        <v>5.5165021959664565E-2</v>
      </c>
      <c r="G3120">
        <f t="shared" si="761"/>
        <v>55.165021959664564</v>
      </c>
    </row>
    <row r="3121" spans="1:7" s="33" customFormat="1" outlineLevel="6">
      <c r="A3121" s="32" t="s">
        <v>3299</v>
      </c>
      <c r="B3121" s="33" t="s">
        <v>286</v>
      </c>
      <c r="C3121" s="33">
        <v>79</v>
      </c>
      <c r="D3121" s="34">
        <v>0</v>
      </c>
      <c r="E3121" s="26">
        <f>C3121*$E$3097/($C$3098+$C$3121)</f>
        <v>8.8383406113537108E-2</v>
      </c>
      <c r="G3121" s="72">
        <f>SUM(G3122,G3129)</f>
        <v>88.38340611353712</v>
      </c>
    </row>
    <row r="3122" spans="1:7" outlineLevel="7">
      <c r="A3122" s="20" t="s">
        <v>3300</v>
      </c>
      <c r="B3122" t="s">
        <v>300</v>
      </c>
      <c r="C3122">
        <v>79</v>
      </c>
      <c r="D3122" s="18">
        <v>0</v>
      </c>
      <c r="E3122" s="26">
        <f>C3122*$E$3121/($C$3122+$C$3129)</f>
        <v>4.4758263352368155E-2</v>
      </c>
      <c r="G3122" s="72">
        <f>SUM(G3123:G3128)</f>
        <v>44.758263352368161</v>
      </c>
    </row>
    <row r="3123" spans="1:7" outlineLevel="7">
      <c r="A3123" s="20" t="s">
        <v>3301</v>
      </c>
      <c r="B3123" t="s">
        <v>137</v>
      </c>
      <c r="C3123">
        <v>2</v>
      </c>
      <c r="D3123" s="18">
        <v>0</v>
      </c>
      <c r="E3123" s="35">
        <f>$E$3122*C3123/SUM($C$3123:$C$3128)</f>
        <v>7.522397202078682E-4</v>
      </c>
      <c r="G3123">
        <f t="shared" si="761"/>
        <v>0.75223972020786822</v>
      </c>
    </row>
    <row r="3124" spans="1:7" outlineLevel="7">
      <c r="A3124" s="20" t="s">
        <v>3302</v>
      </c>
      <c r="B3124" t="s">
        <v>125</v>
      </c>
      <c r="C3124">
        <v>2</v>
      </c>
      <c r="D3124" s="18">
        <v>0</v>
      </c>
      <c r="E3124" s="35">
        <f t="shared" ref="E3124:E3128" si="767">$E$3122*C3124/SUM($C$3123:$C$3128)</f>
        <v>7.522397202078682E-4</v>
      </c>
      <c r="G3124">
        <f t="shared" si="761"/>
        <v>0.75223972020786822</v>
      </c>
    </row>
    <row r="3125" spans="1:7" outlineLevel="7">
      <c r="A3125" s="20" t="s">
        <v>3303</v>
      </c>
      <c r="B3125" t="s">
        <v>254</v>
      </c>
      <c r="C3125">
        <v>11</v>
      </c>
      <c r="D3125" s="18">
        <v>0</v>
      </c>
      <c r="E3125" s="35">
        <f t="shared" si="767"/>
        <v>4.1373184611432747E-3</v>
      </c>
      <c r="G3125">
        <f t="shared" si="761"/>
        <v>4.1373184611432743</v>
      </c>
    </row>
    <row r="3126" spans="1:7" outlineLevel="7">
      <c r="A3126" s="20" t="s">
        <v>3304</v>
      </c>
      <c r="B3126" t="s">
        <v>343</v>
      </c>
      <c r="C3126">
        <v>12</v>
      </c>
      <c r="D3126" s="18">
        <v>0</v>
      </c>
      <c r="E3126" s="35">
        <f t="shared" si="767"/>
        <v>4.5134383212472092E-3</v>
      </c>
      <c r="G3126">
        <f t="shared" si="761"/>
        <v>4.5134383212472091</v>
      </c>
    </row>
    <row r="3127" spans="1:7" outlineLevel="7">
      <c r="A3127" s="20" t="s">
        <v>3305</v>
      </c>
      <c r="B3127" t="s">
        <v>345</v>
      </c>
      <c r="C3127">
        <v>13</v>
      </c>
      <c r="D3127" s="18">
        <v>0</v>
      </c>
      <c r="E3127" s="35">
        <f t="shared" si="767"/>
        <v>4.8895581813511437E-3</v>
      </c>
      <c r="G3127">
        <f t="shared" si="761"/>
        <v>4.889558181351144</v>
      </c>
    </row>
    <row r="3128" spans="1:7" outlineLevel="7">
      <c r="A3128" s="20" t="s">
        <v>3306</v>
      </c>
      <c r="B3128" t="s">
        <v>347</v>
      </c>
      <c r="C3128">
        <v>79</v>
      </c>
      <c r="D3128" s="18">
        <v>0</v>
      </c>
      <c r="E3128" s="35">
        <f t="shared" si="767"/>
        <v>2.9713468948210791E-2</v>
      </c>
      <c r="G3128">
        <f t="shared" si="761"/>
        <v>29.713468948210792</v>
      </c>
    </row>
    <row r="3129" spans="1:7" outlineLevel="7">
      <c r="A3129" s="20" t="s">
        <v>3307</v>
      </c>
      <c r="B3129" t="s">
        <v>315</v>
      </c>
      <c r="C3129">
        <v>77</v>
      </c>
      <c r="D3129" s="18">
        <v>0</v>
      </c>
      <c r="E3129" s="26">
        <f>C3129*$E$3121/($C$3122+$C$3129)</f>
        <v>4.362514276116896E-2</v>
      </c>
      <c r="G3129" s="72">
        <f>SUM(G3130:G3137)</f>
        <v>43.625142761168959</v>
      </c>
    </row>
    <row r="3130" spans="1:7" outlineLevel="7">
      <c r="A3130" s="20" t="s">
        <v>3308</v>
      </c>
      <c r="B3130" t="s">
        <v>137</v>
      </c>
      <c r="C3130">
        <v>1</v>
      </c>
      <c r="D3130" s="18">
        <v>0</v>
      </c>
      <c r="E3130" s="35">
        <f>$E$3129*C3130/SUM($C$3130:$C$3137)</f>
        <v>3.1843169898663473E-4</v>
      </c>
      <c r="G3130">
        <f t="shared" si="761"/>
        <v>0.3184316989866347</v>
      </c>
    </row>
    <row r="3131" spans="1:7" outlineLevel="7">
      <c r="A3131" s="20" t="s">
        <v>3309</v>
      </c>
      <c r="B3131" t="s">
        <v>125</v>
      </c>
      <c r="C3131">
        <v>2</v>
      </c>
      <c r="D3131" s="18">
        <v>0</v>
      </c>
      <c r="E3131" s="35">
        <f t="shared" ref="E3131:E3137" si="768">$E$3129*C3131/SUM($C$3130:$C$3137)</f>
        <v>6.3686339797326946E-4</v>
      </c>
      <c r="G3131">
        <f t="shared" si="761"/>
        <v>0.63686339797326941</v>
      </c>
    </row>
    <row r="3132" spans="1:7" outlineLevel="7">
      <c r="A3132" s="20" t="s">
        <v>3310</v>
      </c>
      <c r="B3132" t="s">
        <v>254</v>
      </c>
      <c r="C3132">
        <v>10</v>
      </c>
      <c r="D3132" s="18">
        <v>0</v>
      </c>
      <c r="E3132" s="35">
        <f t="shared" si="768"/>
        <v>3.1843169898663477E-3</v>
      </c>
      <c r="G3132">
        <f t="shared" si="761"/>
        <v>3.1843169898663479</v>
      </c>
    </row>
    <row r="3133" spans="1:7" outlineLevel="7">
      <c r="A3133" s="20" t="s">
        <v>3311</v>
      </c>
      <c r="B3133" t="s">
        <v>353</v>
      </c>
      <c r="C3133">
        <v>12</v>
      </c>
      <c r="D3133" s="18">
        <v>0</v>
      </c>
      <c r="E3133" s="35">
        <f t="shared" si="768"/>
        <v>3.8211803878396167E-3</v>
      </c>
      <c r="G3133">
        <f t="shared" si="761"/>
        <v>3.8211803878396169</v>
      </c>
    </row>
    <row r="3134" spans="1:7" outlineLevel="7">
      <c r="A3134" s="20" t="s">
        <v>3312</v>
      </c>
      <c r="B3134" t="s">
        <v>355</v>
      </c>
      <c r="C3134">
        <v>15</v>
      </c>
      <c r="D3134" s="18">
        <v>0</v>
      </c>
      <c r="E3134" s="35">
        <f t="shared" si="768"/>
        <v>4.7764754847995214E-3</v>
      </c>
      <c r="G3134">
        <f t="shared" si="761"/>
        <v>4.776475484799521</v>
      </c>
    </row>
    <row r="3135" spans="1:7" outlineLevel="7">
      <c r="A3135" s="20" t="s">
        <v>3313</v>
      </c>
      <c r="B3135" t="s">
        <v>345</v>
      </c>
      <c r="C3135">
        <v>10</v>
      </c>
      <c r="D3135" s="18">
        <v>0</v>
      </c>
      <c r="E3135" s="35">
        <f t="shared" si="768"/>
        <v>3.1843169898663477E-3</v>
      </c>
      <c r="G3135">
        <f t="shared" si="761"/>
        <v>3.1843169898663479</v>
      </c>
    </row>
    <row r="3136" spans="1:7" outlineLevel="7">
      <c r="A3136" s="20" t="s">
        <v>3314</v>
      </c>
      <c r="B3136" t="s">
        <v>358</v>
      </c>
      <c r="C3136">
        <v>10</v>
      </c>
      <c r="D3136" s="18">
        <v>0</v>
      </c>
      <c r="E3136" s="35">
        <f t="shared" si="768"/>
        <v>3.1843169898663477E-3</v>
      </c>
      <c r="G3136">
        <f t="shared" ref="G3136:G3146" si="769">E3136*$H$1</f>
        <v>3.1843169898663479</v>
      </c>
    </row>
    <row r="3137" spans="1:7" outlineLevel="7">
      <c r="A3137" s="20" t="s">
        <v>3315</v>
      </c>
      <c r="B3137" t="s">
        <v>360</v>
      </c>
      <c r="C3137">
        <v>77</v>
      </c>
      <c r="D3137" s="18">
        <v>0</v>
      </c>
      <c r="E3137" s="35">
        <f t="shared" si="768"/>
        <v>2.4519240821970874E-2</v>
      </c>
      <c r="G3137">
        <f t="shared" si="769"/>
        <v>24.519240821970875</v>
      </c>
    </row>
    <row r="3138" spans="1:7" s="30" customFormat="1" outlineLevel="5">
      <c r="A3138" s="29" t="s">
        <v>3316</v>
      </c>
      <c r="B3138" s="30" t="s">
        <v>362</v>
      </c>
      <c r="C3138" s="30">
        <v>90</v>
      </c>
      <c r="D3138" s="31">
        <v>0</v>
      </c>
      <c r="E3138" s="37">
        <v>0.25009999999999999</v>
      </c>
      <c r="F3138" s="1">
        <f t="shared" ref="F3138" si="770">D3138*E3138</f>
        <v>0</v>
      </c>
      <c r="G3138" s="81">
        <f>SUM(G3139:G3146)</f>
        <v>250.1</v>
      </c>
    </row>
    <row r="3139" spans="1:7" outlineLevel="6">
      <c r="A3139" s="20" t="s">
        <v>3317</v>
      </c>
      <c r="B3139" t="s">
        <v>137</v>
      </c>
      <c r="C3139">
        <v>1</v>
      </c>
      <c r="D3139" s="18">
        <v>0</v>
      </c>
      <c r="E3139" s="35">
        <f>$E$3138*C3139/SUM($C$3139:$C$3146)</f>
        <v>1.2760204081632652E-3</v>
      </c>
      <c r="G3139">
        <f t="shared" si="769"/>
        <v>1.2760204081632651</v>
      </c>
    </row>
    <row r="3140" spans="1:7" outlineLevel="6">
      <c r="A3140" s="20" t="s">
        <v>3318</v>
      </c>
      <c r="B3140" t="s">
        <v>125</v>
      </c>
      <c r="C3140">
        <v>4</v>
      </c>
      <c r="D3140" s="18">
        <v>0</v>
      </c>
      <c r="E3140" s="35">
        <f t="shared" ref="E3140:E3146" si="771">$E$3138*C3140/SUM($C$3139:$C$3146)</f>
        <v>5.1040816326530609E-3</v>
      </c>
      <c r="G3140">
        <f t="shared" si="769"/>
        <v>5.1040816326530605</v>
      </c>
    </row>
    <row r="3141" spans="1:7" outlineLevel="6">
      <c r="A3141" s="20" t="s">
        <v>3319</v>
      </c>
      <c r="B3141" t="s">
        <v>254</v>
      </c>
      <c r="C3141">
        <v>50</v>
      </c>
      <c r="D3141" s="18">
        <v>0</v>
      </c>
      <c r="E3141" s="35">
        <f t="shared" si="771"/>
        <v>6.3801020408163267E-2</v>
      </c>
      <c r="G3141">
        <f t="shared" si="769"/>
        <v>63.801020408163268</v>
      </c>
    </row>
    <row r="3142" spans="1:7" outlineLevel="6">
      <c r="A3142" s="20" t="s">
        <v>3320</v>
      </c>
      <c r="B3142" t="s">
        <v>367</v>
      </c>
      <c r="C3142">
        <v>25</v>
      </c>
      <c r="D3142" s="18">
        <v>0</v>
      </c>
      <c r="E3142" s="35">
        <f t="shared" si="771"/>
        <v>3.1900510204081634E-2</v>
      </c>
      <c r="G3142">
        <f t="shared" si="769"/>
        <v>31.900510204081634</v>
      </c>
    </row>
    <row r="3143" spans="1:7" outlineLevel="6">
      <c r="A3143" s="20" t="s">
        <v>3321</v>
      </c>
      <c r="B3143" t="s">
        <v>369</v>
      </c>
      <c r="C3143">
        <v>20</v>
      </c>
      <c r="D3143" s="18">
        <v>0</v>
      </c>
      <c r="E3143" s="35">
        <f t="shared" si="771"/>
        <v>2.5520408163265305E-2</v>
      </c>
      <c r="G3143">
        <f t="shared" si="769"/>
        <v>25.520408163265305</v>
      </c>
    </row>
    <row r="3144" spans="1:7" outlineLevel="6">
      <c r="A3144" s="20" t="s">
        <v>3322</v>
      </c>
      <c r="B3144" t="s">
        <v>371</v>
      </c>
      <c r="C3144">
        <v>15</v>
      </c>
      <c r="D3144" s="18">
        <v>0</v>
      </c>
      <c r="E3144" s="35">
        <f t="shared" si="771"/>
        <v>1.9140306122448981E-2</v>
      </c>
      <c r="G3144">
        <f t="shared" si="769"/>
        <v>19.14030612244898</v>
      </c>
    </row>
    <row r="3145" spans="1:7" outlineLevel="6">
      <c r="A3145" s="20" t="s">
        <v>3323</v>
      </c>
      <c r="B3145" t="s">
        <v>373</v>
      </c>
      <c r="C3145">
        <v>25</v>
      </c>
      <c r="D3145" s="18">
        <v>0</v>
      </c>
      <c r="E3145" s="35">
        <f t="shared" si="771"/>
        <v>3.1900510204081634E-2</v>
      </c>
      <c r="G3145">
        <f t="shared" si="769"/>
        <v>31.900510204081634</v>
      </c>
    </row>
    <row r="3146" spans="1:7" outlineLevel="6">
      <c r="A3146" s="20" t="s">
        <v>3324</v>
      </c>
      <c r="B3146" t="s">
        <v>375</v>
      </c>
      <c r="C3146">
        <v>56</v>
      </c>
      <c r="D3146" s="18">
        <v>0</v>
      </c>
      <c r="E3146" s="35">
        <f t="shared" si="771"/>
        <v>7.1457142857142858E-2</v>
      </c>
      <c r="G3146">
        <f t="shared" si="769"/>
        <v>71.457142857142856</v>
      </c>
    </row>
    <row r="3147" spans="1:7" s="22" customFormat="1" ht="22.5" outlineLevel="1">
      <c r="A3147" s="39" t="s">
        <v>3325</v>
      </c>
      <c r="B3147" s="40" t="s">
        <v>25</v>
      </c>
      <c r="C3147" s="40">
        <v>500</v>
      </c>
      <c r="D3147" s="41">
        <v>0</v>
      </c>
      <c r="E3147" s="42">
        <f>SUM(E3148,E3163,E3168,E3176,E3181,E3188,E3203)</f>
        <v>2.7755000000000001</v>
      </c>
      <c r="F3147" s="42">
        <f>SUM(F3148,F3163,F3168,F3176,F3181,F3188,F3203)</f>
        <v>0</v>
      </c>
      <c r="G3147" s="42">
        <f>SUM(G3148,G3163,G3168,G3176,G3181,G3188,G3203)</f>
        <v>2775.5</v>
      </c>
    </row>
    <row r="3148" spans="1:7" outlineLevel="2">
      <c r="A3148" s="43" t="s">
        <v>3326</v>
      </c>
      <c r="B3148" s="44" t="s">
        <v>3327</v>
      </c>
      <c r="C3148" s="44">
        <v>405</v>
      </c>
      <c r="D3148" s="45">
        <v>0</v>
      </c>
      <c r="E3148" s="46">
        <f>SUM(E3149,E3156)</f>
        <v>0.61</v>
      </c>
      <c r="F3148" s="46">
        <f>SUM(F3149,F3156)</f>
        <v>0</v>
      </c>
      <c r="G3148" s="46">
        <f>SUM(G3149,G3156)</f>
        <v>610</v>
      </c>
    </row>
    <row r="3149" spans="1:7" outlineLevel="3">
      <c r="A3149" s="49" t="s">
        <v>3328</v>
      </c>
      <c r="B3149" s="50" t="s">
        <v>3329</v>
      </c>
      <c r="C3149" s="53">
        <v>380</v>
      </c>
      <c r="D3149" s="51">
        <v>0</v>
      </c>
      <c r="E3149" s="85">
        <f>SUM(E3150:E3155)</f>
        <v>0.36599999999999999</v>
      </c>
      <c r="F3149" s="52">
        <f>SUM(F3150:F3155)</f>
        <v>0</v>
      </c>
      <c r="G3149" s="52">
        <f>SUM(G3150:G3155)</f>
        <v>366</v>
      </c>
    </row>
    <row r="3150" spans="1:7" ht="20.25" outlineLevel="4">
      <c r="A3150" s="20" t="s">
        <v>3330</v>
      </c>
      <c r="B3150" t="s">
        <v>137</v>
      </c>
      <c r="C3150">
        <v>3</v>
      </c>
      <c r="D3150" s="18">
        <v>0</v>
      </c>
      <c r="E3150" s="26">
        <v>0.36599999999999999</v>
      </c>
      <c r="F3150" s="54">
        <f t="shared" ref="F3150:F3187" si="772">D3150*E3150</f>
        <v>0</v>
      </c>
      <c r="G3150">
        <f t="shared" ref="G3150:G3157" si="773">E3150*$H$1</f>
        <v>366</v>
      </c>
    </row>
    <row r="3151" spans="1:7" ht="20.25" outlineLevel="4">
      <c r="A3151" s="20" t="s">
        <v>3331</v>
      </c>
      <c r="B3151" t="s">
        <v>125</v>
      </c>
      <c r="C3151">
        <v>2</v>
      </c>
      <c r="D3151" s="18">
        <v>0</v>
      </c>
      <c r="E3151" s="26">
        <v>0</v>
      </c>
      <c r="F3151" s="54">
        <f t="shared" si="772"/>
        <v>0</v>
      </c>
      <c r="G3151">
        <f t="shared" si="773"/>
        <v>0</v>
      </c>
    </row>
    <row r="3152" spans="1:7" ht="20.25" outlineLevel="4">
      <c r="A3152" s="20" t="s">
        <v>3332</v>
      </c>
      <c r="B3152" t="s">
        <v>89</v>
      </c>
      <c r="C3152">
        <v>20</v>
      </c>
      <c r="D3152" s="18">
        <v>0</v>
      </c>
      <c r="E3152" s="26">
        <v>0</v>
      </c>
      <c r="F3152" s="54">
        <f t="shared" si="772"/>
        <v>0</v>
      </c>
      <c r="G3152">
        <f t="shared" si="773"/>
        <v>0</v>
      </c>
    </row>
    <row r="3153" spans="1:7" ht="20.25" outlineLevel="4">
      <c r="A3153" s="20" t="s">
        <v>3333</v>
      </c>
      <c r="B3153" t="s">
        <v>3334</v>
      </c>
      <c r="C3153">
        <v>290</v>
      </c>
      <c r="D3153" s="18">
        <v>0</v>
      </c>
      <c r="E3153" s="26">
        <v>0</v>
      </c>
      <c r="F3153" s="54">
        <f t="shared" si="772"/>
        <v>0</v>
      </c>
      <c r="G3153">
        <f t="shared" si="773"/>
        <v>0</v>
      </c>
    </row>
    <row r="3154" spans="1:7" ht="20.25" outlineLevel="4">
      <c r="A3154" s="20" t="s">
        <v>3335</v>
      </c>
      <c r="B3154" t="s">
        <v>3336</v>
      </c>
      <c r="C3154">
        <v>300</v>
      </c>
      <c r="D3154" s="18">
        <v>0</v>
      </c>
      <c r="E3154" s="26">
        <v>0</v>
      </c>
      <c r="F3154" s="54">
        <f t="shared" si="772"/>
        <v>0</v>
      </c>
      <c r="G3154">
        <f t="shared" si="773"/>
        <v>0</v>
      </c>
    </row>
    <row r="3155" spans="1:7" ht="20.25" outlineLevel="4">
      <c r="A3155" s="20" t="s">
        <v>3337</v>
      </c>
      <c r="B3155" t="s">
        <v>3338</v>
      </c>
      <c r="C3155">
        <v>317</v>
      </c>
      <c r="D3155" s="18">
        <v>0</v>
      </c>
      <c r="E3155" s="26">
        <v>0</v>
      </c>
      <c r="F3155" s="54">
        <f t="shared" si="772"/>
        <v>0</v>
      </c>
      <c r="G3155">
        <f t="shared" si="773"/>
        <v>0</v>
      </c>
    </row>
    <row r="3156" spans="1:7" s="27" customFormat="1" outlineLevel="3">
      <c r="A3156" s="49" t="s">
        <v>3339</v>
      </c>
      <c r="B3156" s="50" t="s">
        <v>3340</v>
      </c>
      <c r="C3156" s="53">
        <v>367</v>
      </c>
      <c r="D3156" s="51">
        <v>0</v>
      </c>
      <c r="E3156" s="85">
        <f>SUM(E3157:E3162)</f>
        <v>0.24399999999999999</v>
      </c>
      <c r="F3156" s="52">
        <f>SUM(F3157:F3162)</f>
        <v>0</v>
      </c>
      <c r="G3156" s="52">
        <f>SUM(G3157:G3162)</f>
        <v>244</v>
      </c>
    </row>
    <row r="3157" spans="1:7" ht="20.25" outlineLevel="4">
      <c r="A3157" s="20" t="s">
        <v>3341</v>
      </c>
      <c r="B3157" t="s">
        <v>137</v>
      </c>
      <c r="C3157">
        <v>3</v>
      </c>
      <c r="D3157" s="18">
        <v>0</v>
      </c>
      <c r="E3157" s="26">
        <v>0.24399999999999999</v>
      </c>
      <c r="F3157" s="54">
        <f t="shared" si="772"/>
        <v>0</v>
      </c>
      <c r="G3157">
        <f t="shared" si="773"/>
        <v>244</v>
      </c>
    </row>
    <row r="3158" spans="1:7" ht="20.25" outlineLevel="4">
      <c r="A3158" s="20" t="s">
        <v>3342</v>
      </c>
      <c r="B3158" t="s">
        <v>125</v>
      </c>
      <c r="C3158">
        <v>2</v>
      </c>
      <c r="D3158" s="18">
        <v>0</v>
      </c>
      <c r="E3158" s="26">
        <v>0</v>
      </c>
      <c r="F3158" s="54">
        <f t="shared" si="772"/>
        <v>0</v>
      </c>
      <c r="G3158">
        <f t="shared" ref="G3158:G3208" si="774">E3158*$H$1</f>
        <v>0</v>
      </c>
    </row>
    <row r="3159" spans="1:7" ht="20.25" outlineLevel="4">
      <c r="A3159" s="20" t="s">
        <v>3343</v>
      </c>
      <c r="B3159" t="s">
        <v>89</v>
      </c>
      <c r="C3159">
        <v>30</v>
      </c>
      <c r="D3159" s="18">
        <v>0</v>
      </c>
      <c r="E3159" s="26">
        <v>0</v>
      </c>
      <c r="F3159" s="54">
        <f t="shared" si="772"/>
        <v>0</v>
      </c>
      <c r="G3159">
        <f t="shared" si="774"/>
        <v>0</v>
      </c>
    </row>
    <row r="3160" spans="1:7" ht="20.25" outlineLevel="4">
      <c r="A3160" s="20" t="s">
        <v>3344</v>
      </c>
      <c r="B3160" t="s">
        <v>3334</v>
      </c>
      <c r="C3160">
        <v>294</v>
      </c>
      <c r="D3160" s="18">
        <v>0</v>
      </c>
      <c r="E3160" s="26">
        <v>0</v>
      </c>
      <c r="F3160" s="54">
        <f t="shared" si="772"/>
        <v>0</v>
      </c>
      <c r="G3160">
        <f t="shared" si="774"/>
        <v>0</v>
      </c>
    </row>
    <row r="3161" spans="1:7" ht="20.25" outlineLevel="4">
      <c r="A3161" s="20" t="s">
        <v>3345</v>
      </c>
      <c r="B3161" t="s">
        <v>3336</v>
      </c>
      <c r="C3161">
        <v>309</v>
      </c>
      <c r="D3161" s="18">
        <v>0</v>
      </c>
      <c r="E3161" s="26">
        <v>0</v>
      </c>
      <c r="F3161" s="54">
        <f t="shared" si="772"/>
        <v>0</v>
      </c>
      <c r="G3161">
        <f t="shared" si="774"/>
        <v>0</v>
      </c>
    </row>
    <row r="3162" spans="1:7" ht="20.25" outlineLevel="4">
      <c r="A3162" s="20" t="s">
        <v>3346</v>
      </c>
      <c r="B3162" t="s">
        <v>3347</v>
      </c>
      <c r="C3162">
        <v>165</v>
      </c>
      <c r="D3162" s="18">
        <v>0</v>
      </c>
      <c r="E3162" s="26">
        <v>0</v>
      </c>
      <c r="F3162" s="54">
        <f t="shared" si="772"/>
        <v>0</v>
      </c>
      <c r="G3162">
        <f t="shared" si="774"/>
        <v>0</v>
      </c>
    </row>
    <row r="3163" spans="1:7" s="24" customFormat="1" outlineLevel="2">
      <c r="A3163" s="43" t="s">
        <v>3348</v>
      </c>
      <c r="B3163" s="44" t="s">
        <v>3349</v>
      </c>
      <c r="C3163" s="44">
        <v>130</v>
      </c>
      <c r="D3163" s="45">
        <v>0</v>
      </c>
      <c r="E3163" s="46">
        <f>SUM(E3164:E3167)</f>
        <v>0.1525</v>
      </c>
      <c r="F3163" s="46">
        <f>SUM(F3164:F3167)</f>
        <v>0</v>
      </c>
      <c r="G3163" s="46">
        <f>SUM(G3164:G3167)</f>
        <v>152.5</v>
      </c>
    </row>
    <row r="3164" spans="1:7" ht="20.25" outlineLevel="3">
      <c r="A3164" s="49" t="s">
        <v>3350</v>
      </c>
      <c r="B3164" s="50" t="s">
        <v>137</v>
      </c>
      <c r="C3164" s="53">
        <v>3</v>
      </c>
      <c r="D3164" s="51">
        <v>0</v>
      </c>
      <c r="E3164" s="52">
        <v>0.1525</v>
      </c>
      <c r="F3164" s="54">
        <f t="shared" si="772"/>
        <v>0</v>
      </c>
      <c r="G3164">
        <f t="shared" si="774"/>
        <v>152.5</v>
      </c>
    </row>
    <row r="3165" spans="1:7" ht="20.25" outlineLevel="3">
      <c r="A3165" s="49" t="s">
        <v>3351</v>
      </c>
      <c r="B3165" s="50" t="s">
        <v>125</v>
      </c>
      <c r="C3165" s="53">
        <v>2</v>
      </c>
      <c r="D3165" s="51">
        <v>0</v>
      </c>
      <c r="E3165" s="52">
        <v>0</v>
      </c>
      <c r="F3165" s="54">
        <f t="shared" si="772"/>
        <v>0</v>
      </c>
      <c r="G3165">
        <f t="shared" si="774"/>
        <v>0</v>
      </c>
    </row>
    <row r="3166" spans="1:7" ht="20.25" outlineLevel="3">
      <c r="A3166" s="49" t="s">
        <v>3352</v>
      </c>
      <c r="B3166" s="50" t="s">
        <v>89</v>
      </c>
      <c r="C3166" s="53">
        <v>20</v>
      </c>
      <c r="D3166" s="51">
        <v>0</v>
      </c>
      <c r="E3166" s="52">
        <v>0</v>
      </c>
      <c r="F3166" s="54">
        <f t="shared" si="772"/>
        <v>0</v>
      </c>
      <c r="G3166">
        <f t="shared" si="774"/>
        <v>0</v>
      </c>
    </row>
    <row r="3167" spans="1:7" ht="20.25" outlineLevel="3">
      <c r="A3167" s="49" t="s">
        <v>3353</v>
      </c>
      <c r="B3167" s="50" t="s">
        <v>151</v>
      </c>
      <c r="C3167" s="53">
        <v>105</v>
      </c>
      <c r="D3167" s="51">
        <v>0</v>
      </c>
      <c r="E3167" s="52">
        <v>0</v>
      </c>
      <c r="F3167" s="54">
        <f t="shared" si="772"/>
        <v>0</v>
      </c>
      <c r="G3167">
        <f t="shared" si="774"/>
        <v>0</v>
      </c>
    </row>
    <row r="3168" spans="1:7" s="24" customFormat="1" outlineLevel="2">
      <c r="A3168" s="43" t="s">
        <v>3354</v>
      </c>
      <c r="B3168" s="44" t="s">
        <v>3355</v>
      </c>
      <c r="C3168" s="44">
        <v>375</v>
      </c>
      <c r="D3168" s="45">
        <v>0</v>
      </c>
      <c r="E3168" s="46">
        <f>SUM(E3169:E3175)</f>
        <v>0.42699999999999999</v>
      </c>
      <c r="F3168" s="46">
        <f>SUM(F3169:F3175)</f>
        <v>0</v>
      </c>
      <c r="G3168" s="46">
        <f>SUM(G3169:G3175)</f>
        <v>427</v>
      </c>
    </row>
    <row r="3169" spans="1:7" ht="20.25" outlineLevel="3">
      <c r="A3169" s="49" t="s">
        <v>3356</v>
      </c>
      <c r="B3169" s="50" t="s">
        <v>3357</v>
      </c>
      <c r="C3169" s="53">
        <v>40</v>
      </c>
      <c r="D3169" s="51">
        <v>0</v>
      </c>
      <c r="E3169" s="52">
        <v>0.42699999999999999</v>
      </c>
      <c r="F3169" s="54">
        <f t="shared" si="772"/>
        <v>0</v>
      </c>
      <c r="G3169">
        <f t="shared" si="774"/>
        <v>427</v>
      </c>
    </row>
    <row r="3170" spans="1:7" ht="20.25" outlineLevel="3">
      <c r="A3170" s="49" t="s">
        <v>3358</v>
      </c>
      <c r="B3170" s="50" t="s">
        <v>3359</v>
      </c>
      <c r="C3170" s="53">
        <v>80</v>
      </c>
      <c r="D3170" s="51">
        <v>0</v>
      </c>
      <c r="E3170" s="52">
        <v>0</v>
      </c>
      <c r="F3170" s="54">
        <f t="shared" si="772"/>
        <v>0</v>
      </c>
      <c r="G3170">
        <f t="shared" si="774"/>
        <v>0</v>
      </c>
    </row>
    <row r="3171" spans="1:7" ht="20.25" outlineLevel="3">
      <c r="A3171" s="49" t="s">
        <v>3360</v>
      </c>
      <c r="B3171" s="50" t="s">
        <v>3361</v>
      </c>
      <c r="C3171" s="53">
        <v>70</v>
      </c>
      <c r="D3171" s="51">
        <v>0</v>
      </c>
      <c r="E3171" s="52">
        <v>0</v>
      </c>
      <c r="F3171" s="54">
        <f t="shared" si="772"/>
        <v>0</v>
      </c>
      <c r="G3171">
        <f t="shared" si="774"/>
        <v>0</v>
      </c>
    </row>
    <row r="3172" spans="1:7" ht="20.25" outlineLevel="3">
      <c r="A3172" s="49" t="s">
        <v>3362</v>
      </c>
      <c r="B3172" s="50" t="s">
        <v>3363</v>
      </c>
      <c r="C3172" s="53">
        <v>78</v>
      </c>
      <c r="D3172" s="51">
        <v>0</v>
      </c>
      <c r="E3172" s="52">
        <v>0</v>
      </c>
      <c r="F3172" s="54">
        <f t="shared" si="772"/>
        <v>0</v>
      </c>
      <c r="G3172">
        <f t="shared" si="774"/>
        <v>0</v>
      </c>
    </row>
    <row r="3173" spans="1:7" ht="20.25" outlineLevel="3">
      <c r="A3173" s="49" t="s">
        <v>3364</v>
      </c>
      <c r="B3173" s="50" t="s">
        <v>336</v>
      </c>
      <c r="C3173" s="53">
        <v>20</v>
      </c>
      <c r="D3173" s="51">
        <v>0</v>
      </c>
      <c r="E3173" s="52">
        <v>0</v>
      </c>
      <c r="F3173" s="54">
        <f t="shared" si="772"/>
        <v>0</v>
      </c>
      <c r="G3173">
        <f t="shared" si="774"/>
        <v>0</v>
      </c>
    </row>
    <row r="3174" spans="1:7" ht="20.25" outlineLevel="3">
      <c r="A3174" s="49" t="s">
        <v>3365</v>
      </c>
      <c r="B3174" s="50" t="s">
        <v>3366</v>
      </c>
      <c r="C3174" s="53">
        <v>15</v>
      </c>
      <c r="D3174" s="51">
        <v>0</v>
      </c>
      <c r="E3174" s="52">
        <v>0</v>
      </c>
      <c r="F3174" s="54">
        <f t="shared" si="772"/>
        <v>0</v>
      </c>
      <c r="G3174">
        <f t="shared" si="774"/>
        <v>0</v>
      </c>
    </row>
    <row r="3175" spans="1:7" ht="20.25" outlineLevel="3">
      <c r="A3175" s="49" t="s">
        <v>3367</v>
      </c>
      <c r="B3175" s="50" t="s">
        <v>3368</v>
      </c>
      <c r="C3175" s="53">
        <v>20</v>
      </c>
      <c r="D3175" s="51">
        <v>0</v>
      </c>
      <c r="E3175" s="52">
        <v>0</v>
      </c>
      <c r="F3175" s="54">
        <f t="shared" si="772"/>
        <v>0</v>
      </c>
      <c r="G3175">
        <f t="shared" si="774"/>
        <v>0</v>
      </c>
    </row>
    <row r="3176" spans="1:7" s="24" customFormat="1" outlineLevel="2">
      <c r="A3176" s="43" t="s">
        <v>3369</v>
      </c>
      <c r="B3176" s="44" t="s">
        <v>3370</v>
      </c>
      <c r="C3176" s="44">
        <v>120</v>
      </c>
      <c r="D3176" s="45">
        <v>0</v>
      </c>
      <c r="E3176" s="46">
        <f>SUM(E3177:E3180)</f>
        <v>0.122</v>
      </c>
      <c r="F3176" s="46">
        <f>SUM(F3177:F3180)</f>
        <v>0</v>
      </c>
      <c r="G3176" s="46">
        <f>SUM(G3177:G3180)</f>
        <v>122</v>
      </c>
    </row>
    <row r="3177" spans="1:7" ht="20.25" outlineLevel="3">
      <c r="A3177" s="49" t="s">
        <v>3371</v>
      </c>
      <c r="B3177" s="50" t="s">
        <v>3372</v>
      </c>
      <c r="C3177" s="53">
        <v>80</v>
      </c>
      <c r="D3177" s="51">
        <v>0</v>
      </c>
      <c r="E3177" s="52">
        <v>0.122</v>
      </c>
      <c r="F3177" s="54">
        <f t="shared" si="772"/>
        <v>0</v>
      </c>
      <c r="G3177">
        <f t="shared" si="774"/>
        <v>122</v>
      </c>
    </row>
    <row r="3178" spans="1:7" ht="20.25" outlineLevel="3">
      <c r="A3178" s="49" t="s">
        <v>3373</v>
      </c>
      <c r="B3178" s="50" t="s">
        <v>3374</v>
      </c>
      <c r="C3178" s="53">
        <v>40</v>
      </c>
      <c r="D3178" s="51">
        <v>0</v>
      </c>
      <c r="E3178" s="52">
        <v>0</v>
      </c>
      <c r="F3178" s="54">
        <f t="shared" si="772"/>
        <v>0</v>
      </c>
      <c r="G3178">
        <f t="shared" si="774"/>
        <v>0</v>
      </c>
    </row>
    <row r="3179" spans="1:7" ht="20.25" outlineLevel="3">
      <c r="A3179" s="49" t="s">
        <v>3375</v>
      </c>
      <c r="B3179" s="50" t="s">
        <v>3376</v>
      </c>
      <c r="C3179" s="53">
        <v>30</v>
      </c>
      <c r="D3179" s="51">
        <v>0</v>
      </c>
      <c r="E3179" s="52">
        <v>0</v>
      </c>
      <c r="F3179" s="54">
        <f t="shared" si="772"/>
        <v>0</v>
      </c>
      <c r="G3179">
        <f t="shared" si="774"/>
        <v>0</v>
      </c>
    </row>
    <row r="3180" spans="1:7" ht="20.25" outlineLevel="3">
      <c r="A3180" s="49" t="s">
        <v>3377</v>
      </c>
      <c r="B3180" s="50" t="s">
        <v>3378</v>
      </c>
      <c r="C3180" s="53">
        <v>15</v>
      </c>
      <c r="D3180" s="51">
        <v>0</v>
      </c>
      <c r="E3180" s="52">
        <v>0</v>
      </c>
      <c r="F3180" s="54">
        <f t="shared" si="772"/>
        <v>0</v>
      </c>
      <c r="G3180">
        <f t="shared" si="774"/>
        <v>0</v>
      </c>
    </row>
    <row r="3181" spans="1:7" s="24" customFormat="1" outlineLevel="2">
      <c r="A3181" s="43" t="s">
        <v>3379</v>
      </c>
      <c r="B3181" s="44" t="s">
        <v>3380</v>
      </c>
      <c r="C3181" s="44">
        <v>390</v>
      </c>
      <c r="D3181" s="45">
        <v>0</v>
      </c>
      <c r="E3181" s="46">
        <f>SUM(E3182:E3187)</f>
        <v>0.42699999999999999</v>
      </c>
      <c r="F3181" s="46">
        <f>SUM(F3182:F3187)</f>
        <v>0</v>
      </c>
      <c r="G3181" s="46">
        <f>SUM(G3182:G3187)</f>
        <v>427</v>
      </c>
    </row>
    <row r="3182" spans="1:7" ht="20.25" outlineLevel="3">
      <c r="A3182" s="49" t="s">
        <v>3381</v>
      </c>
      <c r="B3182" s="50" t="s">
        <v>137</v>
      </c>
      <c r="C3182" s="53">
        <v>6</v>
      </c>
      <c r="D3182" s="51">
        <v>0</v>
      </c>
      <c r="E3182" s="52">
        <v>0.42699999999999999</v>
      </c>
      <c r="F3182" s="54">
        <f t="shared" si="772"/>
        <v>0</v>
      </c>
      <c r="G3182">
        <f t="shared" si="774"/>
        <v>427</v>
      </c>
    </row>
    <row r="3183" spans="1:7" ht="20.25" outlineLevel="3">
      <c r="A3183" s="49" t="s">
        <v>3382</v>
      </c>
      <c r="B3183" s="50" t="s">
        <v>125</v>
      </c>
      <c r="C3183" s="53">
        <v>4</v>
      </c>
      <c r="D3183" s="51">
        <v>0</v>
      </c>
      <c r="E3183" s="52">
        <v>0</v>
      </c>
      <c r="F3183" s="54">
        <f t="shared" si="772"/>
        <v>0</v>
      </c>
      <c r="G3183">
        <f t="shared" si="774"/>
        <v>0</v>
      </c>
    </row>
    <row r="3184" spans="1:7" ht="20.25" outlineLevel="3">
      <c r="A3184" s="49" t="s">
        <v>3383</v>
      </c>
      <c r="B3184" s="50" t="s">
        <v>89</v>
      </c>
      <c r="C3184" s="53">
        <v>35</v>
      </c>
      <c r="D3184" s="51">
        <v>0</v>
      </c>
      <c r="E3184" s="52">
        <v>0</v>
      </c>
      <c r="F3184" s="54">
        <f t="shared" si="772"/>
        <v>0</v>
      </c>
      <c r="G3184">
        <f t="shared" si="774"/>
        <v>0</v>
      </c>
    </row>
    <row r="3185" spans="1:7" ht="20.25" outlineLevel="3">
      <c r="A3185" s="49" t="s">
        <v>3384</v>
      </c>
      <c r="B3185" s="50" t="s">
        <v>3385</v>
      </c>
      <c r="C3185" s="53">
        <v>342</v>
      </c>
      <c r="D3185" s="51">
        <v>0</v>
      </c>
      <c r="E3185" s="52">
        <v>0</v>
      </c>
      <c r="F3185" s="54">
        <f t="shared" si="772"/>
        <v>0</v>
      </c>
      <c r="G3185">
        <f t="shared" si="774"/>
        <v>0</v>
      </c>
    </row>
    <row r="3186" spans="1:7" ht="20.25" outlineLevel="3">
      <c r="A3186" s="49" t="s">
        <v>3386</v>
      </c>
      <c r="B3186" s="50" t="s">
        <v>3387</v>
      </c>
      <c r="C3186" s="53">
        <v>130</v>
      </c>
      <c r="D3186" s="51">
        <v>0</v>
      </c>
      <c r="E3186" s="52">
        <v>0</v>
      </c>
      <c r="F3186" s="54">
        <f t="shared" si="772"/>
        <v>0</v>
      </c>
      <c r="G3186">
        <f t="shared" si="774"/>
        <v>0</v>
      </c>
    </row>
    <row r="3187" spans="1:7" ht="20.25" outlineLevel="3">
      <c r="A3187" s="49" t="s">
        <v>3388</v>
      </c>
      <c r="B3187" s="50" t="s">
        <v>3389</v>
      </c>
      <c r="C3187" s="53">
        <v>120</v>
      </c>
      <c r="D3187" s="51">
        <v>0</v>
      </c>
      <c r="E3187" s="52">
        <v>0</v>
      </c>
      <c r="F3187" s="54">
        <f t="shared" si="772"/>
        <v>0</v>
      </c>
      <c r="G3187">
        <f t="shared" si="774"/>
        <v>0</v>
      </c>
    </row>
    <row r="3188" spans="1:7" s="24" customFormat="1" outlineLevel="2">
      <c r="A3188" s="43" t="s">
        <v>3390</v>
      </c>
      <c r="B3188" s="44" t="s">
        <v>3391</v>
      </c>
      <c r="C3188" s="44">
        <v>410</v>
      </c>
      <c r="D3188" s="45">
        <v>0</v>
      </c>
      <c r="E3188" s="46">
        <f>SUM(E3189,E3195)</f>
        <v>0.61</v>
      </c>
      <c r="F3188" s="46">
        <f>SUM(F3189,F3195)</f>
        <v>0</v>
      </c>
      <c r="G3188" s="46">
        <f>SUM(G3189,G3195)</f>
        <v>610</v>
      </c>
    </row>
    <row r="3189" spans="1:7" outlineLevel="3">
      <c r="A3189" s="49" t="s">
        <v>3392</v>
      </c>
      <c r="B3189" s="50" t="s">
        <v>3393</v>
      </c>
      <c r="C3189" s="53">
        <v>370</v>
      </c>
      <c r="D3189" s="51">
        <v>0</v>
      </c>
      <c r="E3189" s="52">
        <f>SUM(E3190:E3194)</f>
        <v>0.24399999999999999</v>
      </c>
      <c r="F3189" s="52">
        <f>SUM(F3190:F3194)</f>
        <v>0</v>
      </c>
      <c r="G3189">
        <f t="shared" si="774"/>
        <v>244</v>
      </c>
    </row>
    <row r="3190" spans="1:7" ht="20.25" outlineLevel="4">
      <c r="A3190" s="20" t="s">
        <v>3394</v>
      </c>
      <c r="B3190" t="s">
        <v>137</v>
      </c>
      <c r="C3190">
        <v>6</v>
      </c>
      <c r="D3190" s="18">
        <v>0</v>
      </c>
      <c r="E3190" s="26">
        <v>0.24399999999999999</v>
      </c>
      <c r="F3190" s="54">
        <f t="shared" ref="F3190:F3208" si="775">D3190*E3190</f>
        <v>0</v>
      </c>
      <c r="G3190">
        <f t="shared" si="774"/>
        <v>244</v>
      </c>
    </row>
    <row r="3191" spans="1:7" ht="20.25" outlineLevel="4">
      <c r="A3191" s="20" t="s">
        <v>3395</v>
      </c>
      <c r="B3191" t="s">
        <v>125</v>
      </c>
      <c r="C3191">
        <v>4</v>
      </c>
      <c r="D3191" s="18">
        <v>0</v>
      </c>
      <c r="E3191" s="26">
        <v>0</v>
      </c>
      <c r="F3191" s="54">
        <f t="shared" si="775"/>
        <v>0</v>
      </c>
      <c r="G3191">
        <f t="shared" si="774"/>
        <v>0</v>
      </c>
    </row>
    <row r="3192" spans="1:7" ht="20.25" outlineLevel="4">
      <c r="A3192" s="20" t="s">
        <v>3396</v>
      </c>
      <c r="B3192" t="s">
        <v>89</v>
      </c>
      <c r="C3192">
        <v>35</v>
      </c>
      <c r="D3192" s="18">
        <v>0</v>
      </c>
      <c r="E3192" s="26">
        <v>0</v>
      </c>
      <c r="F3192" s="54">
        <f t="shared" si="775"/>
        <v>0</v>
      </c>
      <c r="G3192">
        <f t="shared" si="774"/>
        <v>0</v>
      </c>
    </row>
    <row r="3193" spans="1:7" ht="20.25" outlineLevel="4">
      <c r="A3193" s="20" t="s">
        <v>3397</v>
      </c>
      <c r="B3193" t="s">
        <v>3398</v>
      </c>
      <c r="C3193">
        <v>322</v>
      </c>
      <c r="D3193" s="18">
        <v>0</v>
      </c>
      <c r="E3193" s="26">
        <v>0</v>
      </c>
      <c r="F3193" s="54">
        <f t="shared" si="775"/>
        <v>0</v>
      </c>
      <c r="G3193">
        <f t="shared" si="774"/>
        <v>0</v>
      </c>
    </row>
    <row r="3194" spans="1:7" ht="20.25" outlineLevel="4">
      <c r="A3194" s="20" t="s">
        <v>3399</v>
      </c>
      <c r="B3194" t="s">
        <v>3400</v>
      </c>
      <c r="C3194">
        <v>357</v>
      </c>
      <c r="D3194" s="18">
        <v>0</v>
      </c>
      <c r="E3194" s="26">
        <v>0</v>
      </c>
      <c r="F3194" s="54">
        <f t="shared" si="775"/>
        <v>0</v>
      </c>
      <c r="G3194">
        <f t="shared" si="774"/>
        <v>0</v>
      </c>
    </row>
    <row r="3195" spans="1:7" s="27" customFormat="1" outlineLevel="3">
      <c r="A3195" s="62" t="s">
        <v>3401</v>
      </c>
      <c r="B3195" s="63" t="s">
        <v>3402</v>
      </c>
      <c r="C3195" s="64">
        <v>390</v>
      </c>
      <c r="D3195" s="65">
        <v>0</v>
      </c>
      <c r="E3195" s="66">
        <f>SUM(E3196:E3202)</f>
        <v>0.36599999999999999</v>
      </c>
      <c r="F3195" s="66">
        <f>SUM(F3196:F3202)</f>
        <v>0</v>
      </c>
      <c r="G3195">
        <f t="shared" si="774"/>
        <v>366</v>
      </c>
    </row>
    <row r="3196" spans="1:7" ht="20.25" outlineLevel="4">
      <c r="A3196" s="20" t="s">
        <v>3403</v>
      </c>
      <c r="B3196" t="s">
        <v>137</v>
      </c>
      <c r="C3196">
        <v>6</v>
      </c>
      <c r="D3196" s="18">
        <v>0</v>
      </c>
      <c r="E3196" s="26">
        <v>0.36599999999999999</v>
      </c>
      <c r="F3196" s="54">
        <f t="shared" si="775"/>
        <v>0</v>
      </c>
      <c r="G3196">
        <f t="shared" si="774"/>
        <v>366</v>
      </c>
    </row>
    <row r="3197" spans="1:7" ht="20.25" outlineLevel="4">
      <c r="A3197" s="20" t="s">
        <v>3404</v>
      </c>
      <c r="B3197" t="s">
        <v>125</v>
      </c>
      <c r="C3197">
        <v>4</v>
      </c>
      <c r="D3197" s="18">
        <v>0</v>
      </c>
      <c r="E3197" s="26">
        <v>0</v>
      </c>
      <c r="F3197" s="54">
        <f t="shared" si="775"/>
        <v>0</v>
      </c>
      <c r="G3197">
        <f t="shared" si="774"/>
        <v>0</v>
      </c>
    </row>
    <row r="3198" spans="1:7" ht="20.25" outlineLevel="4">
      <c r="A3198" s="20" t="s">
        <v>3405</v>
      </c>
      <c r="B3198" t="s">
        <v>89</v>
      </c>
      <c r="C3198">
        <v>35</v>
      </c>
      <c r="D3198" s="18">
        <v>0</v>
      </c>
      <c r="E3198" s="26">
        <v>0</v>
      </c>
      <c r="F3198" s="54">
        <f t="shared" si="775"/>
        <v>0</v>
      </c>
      <c r="G3198">
        <f t="shared" si="774"/>
        <v>0</v>
      </c>
    </row>
    <row r="3199" spans="1:7" ht="20.25" outlineLevel="4">
      <c r="A3199" s="20" t="s">
        <v>3406</v>
      </c>
      <c r="B3199" t="s">
        <v>3398</v>
      </c>
      <c r="C3199">
        <v>342</v>
      </c>
      <c r="D3199" s="18">
        <v>0</v>
      </c>
      <c r="E3199" s="26">
        <v>0</v>
      </c>
      <c r="F3199" s="54">
        <f t="shared" si="775"/>
        <v>0</v>
      </c>
      <c r="G3199">
        <f t="shared" si="774"/>
        <v>0</v>
      </c>
    </row>
    <row r="3200" spans="1:7" ht="20.25" outlineLevel="4">
      <c r="A3200" s="20" t="s">
        <v>3407</v>
      </c>
      <c r="B3200" t="s">
        <v>3408</v>
      </c>
      <c r="C3200">
        <v>357</v>
      </c>
      <c r="D3200" s="18">
        <v>0</v>
      </c>
      <c r="E3200" s="26">
        <v>0</v>
      </c>
      <c r="F3200" s="54">
        <f t="shared" si="775"/>
        <v>0</v>
      </c>
      <c r="G3200">
        <f t="shared" si="774"/>
        <v>0</v>
      </c>
    </row>
    <row r="3201" spans="1:7" ht="20.25" outlineLevel="4">
      <c r="A3201" s="20" t="s">
        <v>3409</v>
      </c>
      <c r="B3201" t="s">
        <v>3410</v>
      </c>
      <c r="C3201">
        <v>15</v>
      </c>
      <c r="D3201" s="18">
        <v>0</v>
      </c>
      <c r="E3201" s="26">
        <v>0</v>
      </c>
      <c r="F3201" s="54">
        <f t="shared" si="775"/>
        <v>0</v>
      </c>
      <c r="G3201">
        <f t="shared" si="774"/>
        <v>0</v>
      </c>
    </row>
    <row r="3202" spans="1:7" ht="20.25" outlineLevel="4">
      <c r="A3202" s="20" t="s">
        <v>3411</v>
      </c>
      <c r="B3202" t="s">
        <v>3412</v>
      </c>
      <c r="C3202">
        <v>20</v>
      </c>
      <c r="D3202" s="18">
        <v>0</v>
      </c>
      <c r="E3202" s="26">
        <v>0</v>
      </c>
      <c r="F3202" s="54">
        <f t="shared" si="775"/>
        <v>0</v>
      </c>
      <c r="G3202">
        <f t="shared" si="774"/>
        <v>0</v>
      </c>
    </row>
    <row r="3203" spans="1:7" s="24" customFormat="1" outlineLevel="2">
      <c r="A3203" s="43" t="s">
        <v>3413</v>
      </c>
      <c r="B3203" s="44" t="s">
        <v>3414</v>
      </c>
      <c r="C3203" s="44">
        <v>370</v>
      </c>
      <c r="D3203" s="45">
        <v>0</v>
      </c>
      <c r="E3203" s="46">
        <f>SUM(E3204:E3208)</f>
        <v>0.42699999999999999</v>
      </c>
      <c r="F3203" s="46">
        <f>SUM(F3204:F3208)</f>
        <v>0</v>
      </c>
      <c r="G3203" s="46">
        <f>SUM(G3204:G3208)</f>
        <v>427</v>
      </c>
    </row>
    <row r="3204" spans="1:7" outlineLevel="3">
      <c r="A3204" s="47" t="s">
        <v>3415</v>
      </c>
      <c r="B3204" s="59" t="s">
        <v>137</v>
      </c>
      <c r="C3204" s="48">
        <v>45</v>
      </c>
      <c r="D3204" s="60">
        <v>0</v>
      </c>
      <c r="E3204" s="61">
        <v>0.42699999999999999</v>
      </c>
      <c r="F3204" s="1">
        <f t="shared" si="775"/>
        <v>0</v>
      </c>
      <c r="G3204">
        <f t="shared" si="774"/>
        <v>427</v>
      </c>
    </row>
    <row r="3205" spans="1:7" ht="20.25" outlineLevel="3">
      <c r="A3205" s="49" t="s">
        <v>3416</v>
      </c>
      <c r="B3205" s="50" t="s">
        <v>125</v>
      </c>
      <c r="C3205" s="53">
        <v>7</v>
      </c>
      <c r="D3205" s="51">
        <v>0</v>
      </c>
      <c r="E3205" s="52">
        <v>0</v>
      </c>
      <c r="F3205" s="54">
        <f t="shared" si="775"/>
        <v>0</v>
      </c>
      <c r="G3205">
        <f t="shared" si="774"/>
        <v>0</v>
      </c>
    </row>
    <row r="3206" spans="1:7" ht="20.25" outlineLevel="3">
      <c r="A3206" s="49" t="s">
        <v>3417</v>
      </c>
      <c r="B3206" s="50" t="s">
        <v>89</v>
      </c>
      <c r="C3206" s="53">
        <v>35</v>
      </c>
      <c r="D3206" s="51">
        <v>0</v>
      </c>
      <c r="E3206" s="52">
        <v>0</v>
      </c>
      <c r="F3206" s="54">
        <f t="shared" si="775"/>
        <v>0</v>
      </c>
      <c r="G3206">
        <f t="shared" si="774"/>
        <v>0</v>
      </c>
    </row>
    <row r="3207" spans="1:7" ht="20.25" outlineLevel="3">
      <c r="A3207" s="49" t="s">
        <v>3418</v>
      </c>
      <c r="B3207" s="50" t="s">
        <v>3398</v>
      </c>
      <c r="C3207" s="53">
        <v>283</v>
      </c>
      <c r="D3207" s="51">
        <v>0</v>
      </c>
      <c r="E3207" s="52">
        <v>0</v>
      </c>
      <c r="F3207" s="54">
        <f t="shared" si="775"/>
        <v>0</v>
      </c>
      <c r="G3207">
        <f t="shared" si="774"/>
        <v>0</v>
      </c>
    </row>
    <row r="3208" spans="1:7" ht="20.25" outlineLevel="3">
      <c r="A3208" s="49" t="s">
        <v>3419</v>
      </c>
      <c r="B3208" s="50" t="s">
        <v>3420</v>
      </c>
      <c r="C3208" s="53">
        <v>30</v>
      </c>
      <c r="D3208" s="51">
        <v>0</v>
      </c>
      <c r="E3208" s="52">
        <v>0</v>
      </c>
      <c r="F3208" s="54">
        <f t="shared" si="775"/>
        <v>0</v>
      </c>
      <c r="G3208">
        <f t="shared" si="774"/>
        <v>0</v>
      </c>
    </row>
    <row r="3209" spans="1:7" s="19" customFormat="1" ht="24.75">
      <c r="E3209" s="25"/>
    </row>
  </sheetData>
  <autoFilter ref="A1:H3208"/>
  <pageMargins left="0.7" right="0.7" top="0.75" bottom="0.75" header="0.3" footer="0.3"/>
  <pageSetup paperSize="9" orientation="portrait" r:id="rId1"/>
  <ignoredErrors>
    <ignoredError sqref="D4:E4 D3 H3:XFD3 A3:B4 H4:XFD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NPPD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Honarvar , Ahmad</dc:creator>
  <cp:lastModifiedBy>Honarvar , Ahmad</cp:lastModifiedBy>
  <cp:lastPrinted>2013-06-13T10:00:16Z</cp:lastPrinted>
  <dcterms:created xsi:type="dcterms:W3CDTF">2013-06-11T08:31:01Z</dcterms:created>
  <dcterms:modified xsi:type="dcterms:W3CDTF">2013-06-15T09:56:04Z</dcterms:modified>
</cp:coreProperties>
</file>