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-15" windowWidth="19230" windowHeight="9960" tabRatio="885" activeTab="1"/>
  </bookViews>
  <sheets>
    <sheet name="آمار تعداد کارکنان" sheetId="6" r:id="rId1"/>
    <sheet name="گروه A" sheetId="10" r:id="rId2"/>
  </sheets>
  <definedNames>
    <definedName name="_xlnm._FilterDatabase" localSheetId="1" hidden="1">'گروه A'!$A$3:$J$61</definedName>
  </definedNames>
  <calcPr calcId="144525"/>
</workbook>
</file>

<file path=xl/calcChain.xml><?xml version="1.0" encoding="utf-8"?>
<calcChain xmlns="http://schemas.openxmlformats.org/spreadsheetml/2006/main">
  <c r="F8" i="6" l="1"/>
  <c r="D8" i="6"/>
  <c r="C8" i="6"/>
  <c r="G8" i="6"/>
  <c r="E6" i="6" l="1"/>
  <c r="E7" i="6"/>
  <c r="E3" i="6"/>
  <c r="H6" i="6" l="1"/>
  <c r="H7" i="6"/>
  <c r="H3" i="6"/>
</calcChain>
</file>

<file path=xl/comments1.xml><?xml version="1.0" encoding="utf-8"?>
<comments xmlns="http://schemas.openxmlformats.org/spreadsheetml/2006/main">
  <authors>
    <author>Author</author>
  </authors>
  <commentList>
    <comment ref="N21" authorId="0">
      <text>
        <r>
          <rPr>
            <b/>
            <sz val="9"/>
            <color indexed="81"/>
            <rFont val="B Mitra"/>
            <charset val="178"/>
          </rPr>
          <t xml:space="preserve">Author:
نتیجه عملکرد در شغل قبلی 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30" authorId="0">
      <text>
        <r>
          <rPr>
            <b/>
            <sz val="9"/>
            <color indexed="81"/>
            <rFont val="B Mitra"/>
            <charset val="178"/>
          </rPr>
          <t>Author:</t>
        </r>
        <r>
          <rPr>
            <sz val="9"/>
            <color indexed="81"/>
            <rFont val="B Mitra"/>
            <charset val="178"/>
          </rPr>
          <t xml:space="preserve">
عدم شرکت در آزمون پایان دوره - سازماندهی برای آزمون مجدد</t>
        </r>
      </text>
    </comment>
    <comment ref="L34" authorId="0">
      <text>
        <r>
          <rPr>
            <b/>
            <sz val="9"/>
            <color indexed="81"/>
            <rFont val="B Mitra"/>
            <charset val="178"/>
          </rPr>
          <t>Author:</t>
        </r>
        <r>
          <rPr>
            <sz val="9"/>
            <color indexed="81"/>
            <rFont val="B Mitra"/>
            <charset val="178"/>
          </rPr>
          <t xml:space="preserve">
عدم شرکت در آزمون پایان دوره - سازماندهی برای آزمون مجدد</t>
        </r>
      </text>
    </comment>
    <comment ref="E40" authorId="0">
      <text>
        <r>
          <rPr>
            <b/>
            <sz val="9"/>
            <color indexed="81"/>
            <rFont val="B Mitra"/>
            <charset val="178"/>
          </rPr>
          <t>Author:</t>
        </r>
        <r>
          <rPr>
            <sz val="9"/>
            <color indexed="81"/>
            <rFont val="B Mitra"/>
            <charset val="178"/>
          </rPr>
          <t xml:space="preserve">
ارزیابی عملکرد مناسب است. حوزه فعالیت کار با مدارک و</t>
        </r>
        <r>
          <rPr>
            <sz val="10"/>
            <color indexed="81"/>
            <rFont val="B Mitra"/>
            <charset val="178"/>
          </rPr>
          <t xml:space="preserve"> مستندات تعمیرات و تهیه اکتهای پایان تعمیرات می باشد. لذا اولویت کارآموزی 2 می‌باشد</t>
        </r>
        <r>
          <rPr>
            <sz val="10"/>
            <color indexed="81"/>
            <rFont val="Tahoma"/>
            <family val="2"/>
          </rPr>
          <t>.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B Mitra"/>
            <charset val="178"/>
          </rPr>
          <t>بازنشتگي-پزشكي</t>
        </r>
      </text>
    </comment>
  </commentList>
</comments>
</file>

<file path=xl/sharedStrings.xml><?xml version="1.0" encoding="utf-8"?>
<sst xmlns="http://schemas.openxmlformats.org/spreadsheetml/2006/main" count="375" uniqueCount="225">
  <si>
    <t>تعداد نفرات</t>
  </si>
  <si>
    <t>کارشناس</t>
  </si>
  <si>
    <t>مجموع</t>
  </si>
  <si>
    <t xml:space="preserve">کاردان </t>
  </si>
  <si>
    <t>آموزش از طریق روس اتم سرویس (ضمیمه 21)</t>
  </si>
  <si>
    <t>موجود (جذب 93 و 94)</t>
  </si>
  <si>
    <t>موجود (جذب 96)</t>
  </si>
  <si>
    <t xml:space="preserve"> قرارداد آموزش</t>
  </si>
  <si>
    <t>لزوم تامین</t>
  </si>
  <si>
    <t>NO.</t>
  </si>
  <si>
    <t>Training subject</t>
  </si>
  <si>
    <t>№</t>
  </si>
  <si>
    <t>Surname</t>
  </si>
  <si>
    <t>Name</t>
  </si>
  <si>
    <t>Job position</t>
  </si>
  <si>
    <t>Passport № :</t>
  </si>
  <si>
    <t>expiration
 date :</t>
  </si>
  <si>
    <t>Passport Deadline</t>
  </si>
  <si>
    <t>Repair of reactor</t>
  </si>
  <si>
    <t>SEDAGHAT</t>
  </si>
  <si>
    <t>ALI</t>
  </si>
  <si>
    <t xml:space="preserve">Refueling and Primary Circuit Equipment Transportation Expert </t>
  </si>
  <si>
    <t>46077704</t>
  </si>
  <si>
    <t>ANSARI</t>
  </si>
  <si>
    <t>MOHAMMADHASSAN</t>
  </si>
  <si>
    <t>Reactor Control Protection System(mechanic) Expert</t>
  </si>
  <si>
    <t>37392523</t>
  </si>
  <si>
    <t>SHAHROOEI</t>
  </si>
  <si>
    <t>ALIREZA</t>
  </si>
  <si>
    <t>Primary Circuit Equipment Transportation Technician</t>
  </si>
  <si>
    <t>37673997</t>
  </si>
  <si>
    <t>REZAEIAN</t>
  </si>
  <si>
    <t>ALIHASSAN</t>
  </si>
  <si>
    <t>32448109</t>
  </si>
  <si>
    <t>AEMMI</t>
  </si>
  <si>
    <t>SEYEDMASOUD</t>
  </si>
  <si>
    <t>30099553</t>
  </si>
  <si>
    <t>ZAREI</t>
  </si>
  <si>
    <t>BEHNAM</t>
  </si>
  <si>
    <t>HOSSEINI</t>
  </si>
  <si>
    <t>SEYEDABBAS</t>
  </si>
  <si>
    <t>36877922</t>
  </si>
  <si>
    <t>SAFARI</t>
  </si>
  <si>
    <t>MAHDI</t>
  </si>
  <si>
    <t>Reactor Transportation Equipment and Refueling Senior Technician</t>
  </si>
  <si>
    <t>CHAMKOURI</t>
  </si>
  <si>
    <t>MOHAMMAD</t>
  </si>
  <si>
    <t>40980780</t>
  </si>
  <si>
    <t>Refueling machine M&amp;R</t>
  </si>
  <si>
    <t>ABOUALI</t>
  </si>
  <si>
    <t>ISSA</t>
  </si>
  <si>
    <t>Refueling Machine Operator</t>
  </si>
  <si>
    <t>45777626</t>
  </si>
  <si>
    <t>KARIMZADEH</t>
  </si>
  <si>
    <t>HASSAN</t>
  </si>
  <si>
    <t>36775255</t>
  </si>
  <si>
    <t>HOSSEINIFANID</t>
  </si>
  <si>
    <t>HAMED</t>
  </si>
  <si>
    <t>JAFARI</t>
  </si>
  <si>
    <t>MAJID</t>
  </si>
  <si>
    <t>43518851</t>
  </si>
  <si>
    <t xml:space="preserve">    EDALAT</t>
  </si>
  <si>
    <t xml:space="preserve">     VAHID</t>
  </si>
  <si>
    <t>36336159</t>
  </si>
  <si>
    <t>Hydraulic snubber and locks</t>
  </si>
  <si>
    <t>SADOONI</t>
  </si>
  <si>
    <t>ADEL</t>
  </si>
  <si>
    <t>Doors and Shock Obsorbers Maintenance and Repair Expert</t>
  </si>
  <si>
    <t>35480331</t>
  </si>
  <si>
    <t xml:space="preserve"> GHOLAMIMANDALI</t>
  </si>
  <si>
    <t xml:space="preserve"> MOHAMMAD</t>
  </si>
  <si>
    <t>Valves and Vessels Maintenance and Repair Senior Technician</t>
  </si>
  <si>
    <t xml:space="preserve"> PARISOUZ</t>
  </si>
  <si>
    <t xml:space="preserve"> MOHAMMADAMIN</t>
  </si>
  <si>
    <t>Repair of the turbine set (turbine+generator)</t>
  </si>
  <si>
    <t>GHOLAMI</t>
  </si>
  <si>
    <t>MOHAMADREZA</t>
  </si>
  <si>
    <t>Turbine Maintenance and Repair Expert</t>
  </si>
  <si>
    <t xml:space="preserve">  KHADEM</t>
  </si>
  <si>
    <t xml:space="preserve"> MOSTAFA</t>
  </si>
  <si>
    <t xml:space="preserve"> W42663130</t>
  </si>
  <si>
    <t>ATAPOURIAN</t>
  </si>
  <si>
    <t>Steam Generator Maintenance and Repair Senior Technician</t>
  </si>
  <si>
    <t>H44213764</t>
  </si>
  <si>
    <t>SHARIFIAN</t>
  </si>
  <si>
    <t>MORTEZA</t>
  </si>
  <si>
    <t>Turbine Maintenance and Repair Technician</t>
  </si>
  <si>
    <t>H44205465</t>
  </si>
  <si>
    <t>SHAHRIARI</t>
  </si>
  <si>
    <t>Turbine Senior Technician</t>
  </si>
  <si>
    <t>AHMADIANMOFRAD</t>
  </si>
  <si>
    <t>MEHDI</t>
  </si>
  <si>
    <t>Free Access Zone Rotary Equipment Maintenance and Repair Expert</t>
  </si>
  <si>
    <t>P41234729</t>
  </si>
  <si>
    <t>BEHZADINEJAD</t>
  </si>
  <si>
    <t>MOHSEN</t>
  </si>
  <si>
    <t>R40927335</t>
  </si>
  <si>
    <t>Khedri</t>
  </si>
  <si>
    <t>Musa</t>
  </si>
  <si>
    <t>Refrigerating machines Expert</t>
  </si>
  <si>
    <t>Y35768381</t>
  </si>
  <si>
    <t>Reapir of RCP and main rotating mechanisms</t>
  </si>
  <si>
    <t>GHAHREMANZADEGAN</t>
  </si>
  <si>
    <t xml:space="preserve">HESAM </t>
  </si>
  <si>
    <t>Control Access Zone Rotary Equipment Maintenance and Repair Expert</t>
  </si>
  <si>
    <t>MOHAMMADI</t>
  </si>
  <si>
    <t>ERFAN</t>
  </si>
  <si>
    <t>X38699644</t>
  </si>
  <si>
    <t>SADEGHI</t>
  </si>
  <si>
    <t>H44269326</t>
  </si>
  <si>
    <t>VAZZAN</t>
  </si>
  <si>
    <t>RAMIN</t>
  </si>
  <si>
    <t>Turbine Rotary Equipment Maintenance and Repair Expert</t>
  </si>
  <si>
    <t>TAHERI</t>
  </si>
  <si>
    <t>REZA</t>
  </si>
  <si>
    <t>Repair of valves related to main process systems (PSD, FSIV, MSIV,  BTU, controllers, safety valves)</t>
  </si>
  <si>
    <t>HAJIAZIZI</t>
  </si>
  <si>
    <t>HAFEZ</t>
  </si>
  <si>
    <t>Auxiliary Systems Static Equipment Maintenance and Repair Expert</t>
  </si>
  <si>
    <t xml:space="preserve"> E34643604</t>
  </si>
  <si>
    <t xml:space="preserve">  ABBASPOURBAHRANI</t>
  </si>
  <si>
    <t>Primary Circuit Static Equipment Maintenance and Repair Senior Technician</t>
  </si>
  <si>
    <t>F40780076</t>
  </si>
  <si>
    <t xml:space="preserve"> SEYEDSHARBATI</t>
  </si>
  <si>
    <t xml:space="preserve"> OMID</t>
  </si>
  <si>
    <t>Primary Circuit Static Equipment Maintenance and Repair Technician</t>
  </si>
  <si>
    <t>H44213840</t>
  </si>
  <si>
    <t>VARADI ESFAHANI</t>
  </si>
  <si>
    <t>SEYED MOHAMMADREZA</t>
  </si>
  <si>
    <t>H44213977</t>
  </si>
  <si>
    <t>ABRAKHT</t>
  </si>
  <si>
    <t>HADI</t>
  </si>
  <si>
    <t>H44213392</t>
  </si>
  <si>
    <t>YAHYA</t>
  </si>
  <si>
    <t>Secondary Circuit Static Equipment Maintenance and Repair Expert</t>
  </si>
  <si>
    <t>J41537698</t>
  </si>
  <si>
    <t>06/06/2022</t>
  </si>
  <si>
    <t>ESMAEILPOUR</t>
  </si>
  <si>
    <t xml:space="preserve">  MOHAMMADEBRAHIM</t>
  </si>
  <si>
    <t>Secondary Circuit Static Equipment Maintenance and Repair Technician</t>
  </si>
  <si>
    <t>H18980368</t>
  </si>
  <si>
    <t>MIRAKI</t>
  </si>
  <si>
    <t>ZEINOLABEDIN</t>
  </si>
  <si>
    <t>REZAEI</t>
  </si>
  <si>
    <t>HAMID</t>
  </si>
  <si>
    <t>I29404609</t>
  </si>
  <si>
    <t>Repair of DG and compressors</t>
  </si>
  <si>
    <t>BASTANI</t>
  </si>
  <si>
    <t>BEHRANG</t>
  </si>
  <si>
    <t>Head of Diesel Group</t>
  </si>
  <si>
    <t>H44218395</t>
  </si>
  <si>
    <t>MOHAMMADPOURSHOORBAKHLOO</t>
  </si>
  <si>
    <t>MOJTABA</t>
  </si>
  <si>
    <t>Diesel Maintenance and Repair Expert</t>
  </si>
  <si>
    <t>H44208637</t>
  </si>
  <si>
    <t>ELYASI</t>
  </si>
  <si>
    <t>Control Access Zone Rotary Equipment Senior Technician</t>
  </si>
  <si>
    <t>ALIZADEH</t>
  </si>
  <si>
    <t>AYOUB</t>
  </si>
  <si>
    <t>Diesel Maintenance and Repair Technician</t>
  </si>
  <si>
    <t>T41930384</t>
  </si>
  <si>
    <t>Designers</t>
  </si>
  <si>
    <t>Nazraftar</t>
  </si>
  <si>
    <t>Seyedmorteza</t>
  </si>
  <si>
    <t>Engineering Designing Manager</t>
  </si>
  <si>
    <t>U34200606</t>
  </si>
  <si>
    <t>Ghahremani</t>
  </si>
  <si>
    <t>Masoud</t>
  </si>
  <si>
    <t>Head of Repair Engineering Group</t>
  </si>
  <si>
    <t>I31285296</t>
  </si>
  <si>
    <t>Moradpour</t>
  </si>
  <si>
    <t>Mostafa</t>
  </si>
  <si>
    <t>Mechanical Designing Expert</t>
  </si>
  <si>
    <t>L35107164</t>
  </si>
  <si>
    <t>Design engineers on the reactor M&amp;R</t>
  </si>
  <si>
    <t>Roudhelehpour</t>
  </si>
  <si>
    <t>Amin</t>
  </si>
  <si>
    <t>Reactor Designing Expert</t>
  </si>
  <si>
    <t>E38259382</t>
  </si>
  <si>
    <t>Shojaeddin</t>
  </si>
  <si>
    <t>Seyedreza</t>
  </si>
  <si>
    <t>Mechanic Expert</t>
  </si>
  <si>
    <t>F44369849</t>
  </si>
  <si>
    <t>Design engineers of rotating mechanisms M&amp;R</t>
  </si>
  <si>
    <t>Ahmadi</t>
  </si>
  <si>
    <t>Mohammad</t>
  </si>
  <si>
    <t>Rotary Equipment Designing Expert</t>
  </si>
  <si>
    <t>I34892709</t>
  </si>
  <si>
    <t>Yazdi</t>
  </si>
  <si>
    <t>K45417187</t>
  </si>
  <si>
    <t>Design engineers of pipeline and TD M&amp;R</t>
  </si>
  <si>
    <t>Owjinia</t>
  </si>
  <si>
    <t>Reza</t>
  </si>
  <si>
    <t>Pipeline Designing Expert</t>
  </si>
  <si>
    <t>A43287606</t>
  </si>
  <si>
    <t>KHARI</t>
  </si>
  <si>
    <t>Welding Expert</t>
  </si>
  <si>
    <t>Z37706488</t>
  </si>
  <si>
    <t>Engineers of the repairpreparation and performance and engineers of the repair control section</t>
  </si>
  <si>
    <t>CHAVOUSHIAN NAEINI</t>
  </si>
  <si>
    <t>MOHAMMAD REZA</t>
  </si>
  <si>
    <t>Planning and Coordination Expert</t>
  </si>
  <si>
    <t>K326474</t>
  </si>
  <si>
    <t>IZADI</t>
  </si>
  <si>
    <t>OMIDREZA</t>
  </si>
  <si>
    <t>J43306831</t>
  </si>
  <si>
    <t>YAZDANPANAH</t>
  </si>
  <si>
    <t>MOHAMMAD JAVAD</t>
  </si>
  <si>
    <t>SAJAD</t>
  </si>
  <si>
    <t>SUM - IRI</t>
  </si>
  <si>
    <t>آموزش مورد نیاز</t>
  </si>
  <si>
    <t>آموزش از طریق روس اتم سرویس (ضمیمه 20)</t>
  </si>
  <si>
    <t>موجود (قبل از 93)</t>
  </si>
  <si>
    <t>_</t>
  </si>
  <si>
    <t>آموزش تئوری گروه A</t>
  </si>
  <si>
    <t>آموزش کارآموزی گروه A</t>
  </si>
  <si>
    <t>نتایج آموزش تئوری گروه A</t>
  </si>
  <si>
    <t>آزمون پایان
دوره تئوری</t>
  </si>
  <si>
    <t>آزمون شروع
دوره تئوری</t>
  </si>
  <si>
    <t>اولویت تپنا-عملکرد
( 1 اصلی-2 رزرو)</t>
  </si>
  <si>
    <t>A</t>
  </si>
  <si>
    <t>B</t>
  </si>
  <si>
    <t>C</t>
  </si>
  <si>
    <t>نتیجه کمیته راهبری 
آموزش و صلاحیت</t>
  </si>
  <si>
    <t>اولویت آموزش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</si>
</sst>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12"/>
      <color theme="1"/>
      <name val="B Nazanin"/>
      <charset val="178"/>
    </font>
    <font>
      <sz val="10"/>
      <name val="Arial"/>
      <family val="2"/>
    </font>
    <font>
      <b/>
      <sz val="10"/>
      <color theme="1"/>
      <name val="B Mitra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theme="1"/>
      <name val="B Mitra"/>
      <charset val="178"/>
    </font>
    <font>
      <sz val="12"/>
      <color theme="1"/>
      <name val="B Mitra"/>
      <charset val="178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B Nazanin"/>
      <charset val="178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B Mitra"/>
      <charset val="178"/>
    </font>
    <font>
      <sz val="9"/>
      <color indexed="81"/>
      <name val="B Mitra"/>
      <charset val="178"/>
    </font>
    <font>
      <sz val="10"/>
      <color indexed="81"/>
      <name val="B Mitra"/>
      <charset val="178"/>
    </font>
    <font>
      <sz val="10"/>
      <color indexed="81"/>
      <name val="Tahoma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ashed">
        <color auto="1"/>
      </right>
      <top style="double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indexed="64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2" fillId="0" borderId="0"/>
  </cellStyleXfs>
  <cellXfs count="205">
    <xf numFmtId="0" fontId="0" fillId="0" borderId="0" xfId="0"/>
    <xf numFmtId="0" fontId="1" fillId="0" borderId="0" xfId="0" applyFont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3" borderId="0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0" fontId="4" fillId="0" borderId="0" xfId="0" applyFont="1" applyBorder="1" applyAlignment="1">
      <alignment horizontal="center" vertical="center" wrapText="1" readingOrder="2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readingOrder="2"/>
    </xf>
    <xf numFmtId="0" fontId="3" fillId="5" borderId="19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right" vertical="center" indent="1"/>
    </xf>
    <xf numFmtId="164" fontId="16" fillId="0" borderId="11" xfId="0" applyNumberFormat="1" applyFont="1" applyBorder="1" applyAlignment="1">
      <alignment horizontal="right" vertical="center" indent="1"/>
    </xf>
    <xf numFmtId="0" fontId="15" fillId="0" borderId="2" xfId="0" applyFont="1" applyBorder="1" applyAlignment="1">
      <alignment horizontal="center" vertical="center" wrapText="1" readingOrder="1"/>
    </xf>
    <xf numFmtId="14" fontId="0" fillId="2" borderId="2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 readingOrder="1"/>
    </xf>
    <xf numFmtId="14" fontId="0" fillId="3" borderId="18" xfId="0" applyNumberFormat="1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right" vertical="center" indent="1"/>
    </xf>
    <xf numFmtId="14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 vertical="center" indent="1"/>
    </xf>
    <xf numFmtId="164" fontId="16" fillId="3" borderId="11" xfId="0" applyNumberFormat="1" applyFont="1" applyFill="1" applyBorder="1" applyAlignment="1">
      <alignment horizontal="right" vertical="center" indent="1"/>
    </xf>
    <xf numFmtId="0" fontId="15" fillId="0" borderId="13" xfId="0" applyFont="1" applyBorder="1" applyAlignment="1">
      <alignment horizontal="center" vertical="center" wrapText="1" readingOrder="1"/>
    </xf>
    <xf numFmtId="0" fontId="1" fillId="3" borderId="14" xfId="0" applyFont="1" applyFill="1" applyBorder="1" applyAlignment="1">
      <alignment horizontal="right" vertical="center" indent="1"/>
    </xf>
    <xf numFmtId="14" fontId="0" fillId="3" borderId="13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 readingOrder="1"/>
    </xf>
    <xf numFmtId="14" fontId="0" fillId="2" borderId="18" xfId="0" applyNumberFormat="1" applyFont="1" applyFill="1" applyBorder="1" applyAlignment="1">
      <alignment horizontal="center" vertical="center"/>
    </xf>
    <xf numFmtId="164" fontId="16" fillId="2" borderId="29" xfId="0" applyNumberFormat="1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right" vertical="center" indent="1"/>
    </xf>
    <xf numFmtId="164" fontId="16" fillId="2" borderId="11" xfId="0" applyNumberFormat="1" applyFont="1" applyFill="1" applyBorder="1" applyAlignment="1">
      <alignment horizontal="right" vertical="center" indent="1"/>
    </xf>
    <xf numFmtId="0" fontId="0" fillId="3" borderId="13" xfId="0" applyFont="1" applyFill="1" applyBorder="1" applyAlignment="1">
      <alignment horizontal="center" vertical="center"/>
    </xf>
    <xf numFmtId="14" fontId="0" fillId="2" borderId="13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right" vertical="center" indent="1"/>
    </xf>
    <xf numFmtId="14" fontId="0" fillId="3" borderId="2" xfId="0" applyNumberFormat="1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right" vertical="center" indent="1"/>
    </xf>
    <xf numFmtId="0" fontId="1" fillId="0" borderId="29" xfId="0" applyFont="1" applyBorder="1" applyAlignment="1">
      <alignment horizontal="right" vertical="center" indent="1"/>
    </xf>
    <xf numFmtId="0" fontId="1" fillId="2" borderId="14" xfId="0" applyFont="1" applyFill="1" applyBorder="1" applyAlignment="1">
      <alignment horizontal="right" vertical="center" indent="1"/>
    </xf>
    <xf numFmtId="14" fontId="0" fillId="3" borderId="4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right" vertical="center" indent="1"/>
    </xf>
    <xf numFmtId="164" fontId="16" fillId="3" borderId="14" xfId="0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4" fontId="0" fillId="0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1" fontId="9" fillId="9" borderId="13" xfId="0" applyNumberFormat="1" applyFont="1" applyFill="1" applyBorder="1" applyAlignment="1">
      <alignment horizontal="center" vertical="center"/>
    </xf>
    <xf numFmtId="1" fontId="9" fillId="10" borderId="14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1" fontId="10" fillId="7" borderId="39" xfId="0" applyNumberFormat="1" applyFont="1" applyFill="1" applyBorder="1" applyAlignment="1">
      <alignment horizontal="center" vertical="center"/>
    </xf>
    <xf numFmtId="1" fontId="10" fillId="9" borderId="38" xfId="0" applyNumberFormat="1" applyFont="1" applyFill="1" applyBorder="1" applyAlignment="1">
      <alignment horizontal="center" vertical="center"/>
    </xf>
    <xf numFmtId="1" fontId="10" fillId="9" borderId="39" xfId="0" applyNumberFormat="1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1" fontId="10" fillId="7" borderId="41" xfId="0" applyNumberFormat="1" applyFont="1" applyFill="1" applyBorder="1" applyAlignment="1">
      <alignment horizontal="center" vertical="center"/>
    </xf>
    <xf numFmtId="1" fontId="10" fillId="9" borderId="41" xfId="0" applyNumberFormat="1" applyFont="1" applyFill="1" applyBorder="1" applyAlignment="1">
      <alignment horizontal="center" vertical="center"/>
    </xf>
    <xf numFmtId="1" fontId="10" fillId="9" borderId="42" xfId="0" applyNumberFormat="1" applyFont="1" applyFill="1" applyBorder="1" applyAlignment="1">
      <alignment horizontal="center" vertical="center"/>
    </xf>
    <xf numFmtId="0" fontId="10" fillId="7" borderId="43" xfId="0" applyFont="1" applyFill="1" applyBorder="1" applyAlignment="1">
      <alignment horizontal="center" vertical="center"/>
    </xf>
    <xf numFmtId="1" fontId="10" fillId="7" borderId="44" xfId="0" applyNumberFormat="1" applyFont="1" applyFill="1" applyBorder="1" applyAlignment="1">
      <alignment horizontal="center" vertical="center"/>
    </xf>
    <xf numFmtId="1" fontId="10" fillId="9" borderId="44" xfId="0" applyNumberFormat="1" applyFont="1" applyFill="1" applyBorder="1" applyAlignment="1">
      <alignment horizontal="center" vertical="center"/>
    </xf>
    <xf numFmtId="1" fontId="10" fillId="9" borderId="45" xfId="0" applyNumberFormat="1" applyFont="1" applyFill="1" applyBorder="1" applyAlignment="1">
      <alignment horizontal="center" vertical="center"/>
    </xf>
    <xf numFmtId="0" fontId="10" fillId="7" borderId="46" xfId="0" applyFont="1" applyFill="1" applyBorder="1" applyAlignment="1">
      <alignment horizontal="center" vertical="center"/>
    </xf>
    <xf numFmtId="1" fontId="10" fillId="7" borderId="47" xfId="0" applyNumberFormat="1" applyFont="1" applyFill="1" applyBorder="1" applyAlignment="1">
      <alignment horizontal="center" vertical="center"/>
    </xf>
    <xf numFmtId="1" fontId="10" fillId="9" borderId="47" xfId="0" applyNumberFormat="1" applyFont="1" applyFill="1" applyBorder="1" applyAlignment="1">
      <alignment horizontal="center" vertical="center"/>
    </xf>
    <xf numFmtId="1" fontId="10" fillId="9" borderId="48" xfId="0" applyNumberFormat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7" borderId="16" xfId="0" applyNumberFormat="1" applyFont="1" applyFill="1" applyBorder="1" applyAlignment="1">
      <alignment horizontal="center" vertical="center"/>
    </xf>
    <xf numFmtId="1" fontId="9" fillId="9" borderId="4" xfId="0" applyNumberFormat="1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49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14" fillId="2" borderId="18" xfId="0" applyFont="1" applyFill="1" applyBorder="1" applyAlignment="1">
      <alignment horizontal="center" vertical="center" wrapText="1" readingOrder="1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center" vertical="center" wrapText="1" readingOrder="1"/>
    </xf>
    <xf numFmtId="0" fontId="0" fillId="0" borderId="29" xfId="0" applyBorder="1"/>
    <xf numFmtId="0" fontId="0" fillId="0" borderId="11" xfId="0" applyBorder="1"/>
    <xf numFmtId="0" fontId="15" fillId="2" borderId="13" xfId="0" applyFont="1" applyFill="1" applyBorder="1" applyAlignment="1">
      <alignment horizontal="center" vertical="center" wrapText="1" readingOrder="1"/>
    </xf>
    <xf numFmtId="164" fontId="16" fillId="2" borderId="14" xfId="0" applyNumberFormat="1" applyFont="1" applyFill="1" applyBorder="1" applyAlignment="1">
      <alignment horizontal="right" vertical="center" indent="1"/>
    </xf>
    <xf numFmtId="0" fontId="0" fillId="0" borderId="14" xfId="0" applyBorder="1"/>
    <xf numFmtId="49" fontId="17" fillId="0" borderId="2" xfId="0" applyNumberFormat="1" applyFont="1" applyFill="1" applyBorder="1" applyAlignment="1">
      <alignment vertical="center"/>
    </xf>
    <xf numFmtId="164" fontId="16" fillId="3" borderId="16" xfId="0" applyNumberFormat="1" applyFont="1" applyFill="1" applyBorder="1" applyAlignment="1">
      <alignment horizontal="right" vertical="center" indent="1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164" fontId="16" fillId="0" borderId="14" xfId="0" applyNumberFormat="1" applyFont="1" applyBorder="1" applyAlignment="1">
      <alignment horizontal="right" vertical="center" indent="1"/>
    </xf>
    <xf numFmtId="0" fontId="13" fillId="5" borderId="21" xfId="0" applyFont="1" applyFill="1" applyBorder="1" applyAlignment="1">
      <alignment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/>
    </xf>
    <xf numFmtId="0" fontId="0" fillId="0" borderId="28" xfId="0" applyBorder="1"/>
    <xf numFmtId="0" fontId="9" fillId="0" borderId="1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1" fontId="9" fillId="10" borderId="1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1" fontId="0" fillId="3" borderId="25" xfId="0" applyNumberFormat="1" applyFont="1" applyFill="1" applyBorder="1" applyAlignment="1">
      <alignment horizontal="center" vertical="center"/>
    </xf>
    <xf numFmtId="1" fontId="0" fillId="3" borderId="5" xfId="0" applyNumberFormat="1" applyFont="1" applyFill="1" applyBorder="1" applyAlignment="1">
      <alignment horizontal="center" vertical="center"/>
    </xf>
    <xf numFmtId="1" fontId="0" fillId="3" borderId="35" xfId="0" applyNumberFormat="1" applyFont="1" applyFill="1" applyBorder="1" applyAlignment="1">
      <alignment horizontal="center" vertical="center"/>
    </xf>
    <xf numFmtId="1" fontId="0" fillId="3" borderId="7" xfId="0" applyNumberFormat="1" applyFont="1" applyFill="1" applyBorder="1" applyAlignment="1">
      <alignment horizontal="center" vertical="center"/>
    </xf>
    <xf numFmtId="1" fontId="0" fillId="2" borderId="25" xfId="0" applyNumberFormat="1" applyFont="1" applyFill="1" applyBorder="1" applyAlignment="1">
      <alignment horizontal="center" vertical="center"/>
    </xf>
    <xf numFmtId="1" fontId="0" fillId="2" borderId="35" xfId="0" applyNumberFormat="1" applyFont="1" applyFill="1" applyBorder="1" applyAlignment="1">
      <alignment horizontal="center" vertical="center"/>
    </xf>
    <xf numFmtId="1" fontId="0" fillId="3" borderId="9" xfId="0" applyNumberFormat="1" applyFont="1" applyFill="1" applyBorder="1" applyAlignment="1">
      <alignment horizontal="center" vertical="center"/>
    </xf>
    <xf numFmtId="1" fontId="0" fillId="3" borderId="29" xfId="0" applyNumberFormat="1" applyFont="1" applyFill="1" applyBorder="1" applyAlignment="1">
      <alignment horizontal="center" vertical="center"/>
    </xf>
    <xf numFmtId="1" fontId="0" fillId="3" borderId="11" xfId="0" applyNumberFormat="1" applyFont="1" applyFill="1" applyBorder="1" applyAlignment="1">
      <alignment horizontal="center" vertical="center"/>
    </xf>
    <xf numFmtId="1" fontId="0" fillId="3" borderId="28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18" xfId="0" applyFont="1" applyBorder="1" applyAlignment="1">
      <alignment horizontal="center" vertical="center" wrapText="1" readingOrder="1"/>
    </xf>
    <xf numFmtId="0" fontId="15" fillId="0" borderId="13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center" vertical="center" wrapText="1" readingOrder="1"/>
    </xf>
    <xf numFmtId="0" fontId="15" fillId="0" borderId="4" xfId="0" applyFont="1" applyBorder="1" applyAlignment="1">
      <alignment horizontal="center" vertical="center" wrapText="1" readingOrder="1"/>
    </xf>
    <xf numFmtId="0" fontId="15" fillId="2" borderId="18" xfId="0" applyFont="1" applyFill="1" applyBorder="1" applyAlignment="1">
      <alignment horizontal="center" vertical="center" wrapText="1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0" fillId="0" borderId="0" xfId="0"/>
    <xf numFmtId="0" fontId="18" fillId="0" borderId="0" xfId="0" applyFont="1" applyBorder="1" applyAlignment="1">
      <alignment horizontal="center" vertical="center" wrapText="1"/>
    </xf>
    <xf numFmtId="14" fontId="0" fillId="8" borderId="18" xfId="0" applyNumberFormat="1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14" fontId="0" fillId="8" borderId="4" xfId="0" applyNumberFormat="1" applyFont="1" applyFill="1" applyBorder="1" applyAlignment="1">
      <alignment horizontal="center" vertical="center"/>
    </xf>
    <xf numFmtId="14" fontId="0" fillId="4" borderId="13" xfId="0" applyNumberFormat="1" applyFont="1" applyFill="1" applyBorder="1" applyAlignment="1">
      <alignment horizontal="center" vertical="center"/>
    </xf>
    <xf numFmtId="14" fontId="0" fillId="4" borderId="18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 readingOrder="1"/>
    </xf>
    <xf numFmtId="0" fontId="14" fillId="0" borderId="9" xfId="0" applyFont="1" applyBorder="1" applyAlignment="1">
      <alignment horizontal="center" vertical="center" wrapText="1" readingOrder="1"/>
    </xf>
    <xf numFmtId="0" fontId="14" fillId="0" borderId="9" xfId="0" applyFont="1" applyFill="1" applyBorder="1" applyAlignment="1">
      <alignment horizontal="center" vertical="center" wrapText="1" readingOrder="1"/>
    </xf>
    <xf numFmtId="0" fontId="6" fillId="5" borderId="3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 readingOrder="1"/>
    </xf>
    <xf numFmtId="0" fontId="14" fillId="0" borderId="32" xfId="0" applyFont="1" applyFill="1" applyBorder="1" applyAlignment="1">
      <alignment horizontal="center" vertical="center" wrapText="1" readingOrder="1"/>
    </xf>
    <xf numFmtId="14" fontId="0" fillId="8" borderId="2" xfId="0" applyNumberFormat="1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 wrapText="1" readingOrder="1"/>
    </xf>
    <xf numFmtId="14" fontId="0" fillId="8" borderId="13" xfId="0" applyNumberFormat="1" applyFont="1" applyFill="1" applyBorder="1" applyAlignment="1">
      <alignment horizontal="center" vertical="center"/>
    </xf>
    <xf numFmtId="1" fontId="0" fillId="3" borderId="1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 readingOrder="1"/>
    </xf>
    <xf numFmtId="14" fontId="0" fillId="7" borderId="1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 readingOrder="1"/>
    </xf>
    <xf numFmtId="0" fontId="14" fillId="0" borderId="13" xfId="0" applyFont="1" applyBorder="1" applyAlignment="1">
      <alignment horizontal="center" vertical="center" wrapText="1" readingOrder="1"/>
    </xf>
    <xf numFmtId="0" fontId="14" fillId="11" borderId="13" xfId="0" applyFont="1" applyFill="1" applyBorder="1" applyAlignment="1">
      <alignment horizontal="center" vertical="center" wrapText="1" readingOrder="1"/>
    </xf>
    <xf numFmtId="0" fontId="10" fillId="9" borderId="25" xfId="0" applyFont="1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32" xfId="0" applyFont="1" applyBorder="1" applyAlignment="1">
      <alignment horizontal="center" vertical="center" wrapText="1" readingOrder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Обычный 6" xfId="2"/>
    <cellStyle name="Обычный 7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55"/>
  <sheetViews>
    <sheetView zoomScale="136" zoomScaleNormal="136" workbookViewId="0">
      <selection activeCell="H12" sqref="H12"/>
    </sheetView>
  </sheetViews>
  <sheetFormatPr defaultColWidth="10.42578125" defaultRowHeight="23.25" customHeight="1" x14ac:dyDescent="0.25"/>
  <cols>
    <col min="1" max="1" width="17.140625" customWidth="1"/>
    <col min="2" max="2" width="15.85546875" bestFit="1" customWidth="1"/>
    <col min="3" max="4" width="10.42578125" customWidth="1"/>
  </cols>
  <sheetData>
    <row r="1" spans="1:8" ht="23.25" customHeight="1" x14ac:dyDescent="0.25">
      <c r="A1" s="4"/>
      <c r="B1" s="112"/>
      <c r="C1" s="163" t="s">
        <v>211</v>
      </c>
      <c r="D1" s="164"/>
      <c r="E1" s="165"/>
      <c r="F1" s="160" t="s">
        <v>4</v>
      </c>
      <c r="G1" s="161"/>
      <c r="H1" s="162"/>
    </row>
    <row r="2" spans="1:8" ht="23.25" customHeight="1" x14ac:dyDescent="0.25">
      <c r="A2" s="5"/>
      <c r="B2" s="72" t="s">
        <v>0</v>
      </c>
      <c r="C2" s="73" t="s">
        <v>3</v>
      </c>
      <c r="D2" s="73" t="s">
        <v>1</v>
      </c>
      <c r="E2" s="74" t="s">
        <v>2</v>
      </c>
      <c r="F2" s="75" t="s">
        <v>3</v>
      </c>
      <c r="G2" s="75" t="s">
        <v>1</v>
      </c>
      <c r="H2" s="76" t="s">
        <v>2</v>
      </c>
    </row>
    <row r="3" spans="1:8" ht="23.25" customHeight="1" x14ac:dyDescent="0.25">
      <c r="A3" s="5"/>
      <c r="B3" s="108" t="s">
        <v>7</v>
      </c>
      <c r="C3" s="51">
        <v>26</v>
      </c>
      <c r="D3" s="52">
        <v>30</v>
      </c>
      <c r="E3" s="53">
        <f>SUM(C3:D3)</f>
        <v>56</v>
      </c>
      <c r="F3" s="54">
        <v>40</v>
      </c>
      <c r="G3" s="54">
        <v>39</v>
      </c>
      <c r="H3" s="55">
        <f>F3+G3</f>
        <v>79</v>
      </c>
    </row>
    <row r="4" spans="1:8" ht="23.25" customHeight="1" thickBot="1" x14ac:dyDescent="0.3">
      <c r="A4" s="5"/>
      <c r="B4" s="109" t="s">
        <v>210</v>
      </c>
      <c r="C4" s="56">
        <v>26</v>
      </c>
      <c r="D4" s="56">
        <v>30</v>
      </c>
      <c r="E4" s="57">
        <v>56</v>
      </c>
      <c r="F4" s="58">
        <v>39</v>
      </c>
      <c r="G4" s="58">
        <v>37</v>
      </c>
      <c r="H4" s="59">
        <v>76</v>
      </c>
    </row>
    <row r="5" spans="1:8" ht="23.25" customHeight="1" thickTop="1" x14ac:dyDescent="0.25">
      <c r="A5" s="5"/>
      <c r="B5" s="110" t="s">
        <v>212</v>
      </c>
      <c r="C5" s="60">
        <v>14</v>
      </c>
      <c r="D5" s="60">
        <v>15</v>
      </c>
      <c r="E5" s="61">
        <v>29</v>
      </c>
      <c r="F5" s="62">
        <v>0</v>
      </c>
      <c r="G5" s="62">
        <v>2</v>
      </c>
      <c r="H5" s="63">
        <v>2</v>
      </c>
    </row>
    <row r="6" spans="1:8" ht="23.25" customHeight="1" x14ac:dyDescent="0.25">
      <c r="A6" s="5"/>
      <c r="B6" s="111" t="s">
        <v>5</v>
      </c>
      <c r="C6" s="64">
        <v>12</v>
      </c>
      <c r="D6" s="64">
        <v>15</v>
      </c>
      <c r="E6" s="65">
        <f t="shared" ref="E6:E7" si="0">SUM(C6:D6)</f>
        <v>27</v>
      </c>
      <c r="F6" s="66">
        <v>6</v>
      </c>
      <c r="G6" s="66">
        <v>4</v>
      </c>
      <c r="H6" s="67">
        <f>F6+G6</f>
        <v>10</v>
      </c>
    </row>
    <row r="7" spans="1:8" ht="23.25" customHeight="1" x14ac:dyDescent="0.25">
      <c r="A7" s="5"/>
      <c r="B7" s="111" t="s">
        <v>6</v>
      </c>
      <c r="C7" s="68">
        <v>0</v>
      </c>
      <c r="D7" s="68">
        <v>0</v>
      </c>
      <c r="E7" s="69">
        <f t="shared" si="0"/>
        <v>0</v>
      </c>
      <c r="F7" s="70">
        <v>34</v>
      </c>
      <c r="G7" s="70">
        <v>20</v>
      </c>
      <c r="H7" s="71">
        <f>F7+G7</f>
        <v>54</v>
      </c>
    </row>
    <row r="8" spans="1:8" ht="28.5" customHeight="1" thickBot="1" x14ac:dyDescent="0.3">
      <c r="A8" s="5"/>
      <c r="B8" s="7" t="s">
        <v>8</v>
      </c>
      <c r="C8" s="48">
        <f>C4-(C5+C6+C7)</f>
        <v>0</v>
      </c>
      <c r="D8" s="48">
        <f>D4-(D5+D6+D7)</f>
        <v>0</v>
      </c>
      <c r="E8" s="113"/>
      <c r="F8" s="49">
        <f>F4-(F6+F7)</f>
        <v>-1</v>
      </c>
      <c r="G8" s="49">
        <f>G4-(G5+G6+G7)</f>
        <v>11</v>
      </c>
      <c r="H8" s="50"/>
    </row>
    <row r="9" spans="1:8" ht="23.25" customHeight="1" x14ac:dyDescent="0.25">
      <c r="A9" s="5"/>
    </row>
    <row r="10" spans="1:8" ht="23.25" customHeight="1" x14ac:dyDescent="0.25">
      <c r="A10" s="5"/>
    </row>
    <row r="11" spans="1:8" ht="23.25" customHeight="1" x14ac:dyDescent="0.25">
      <c r="A11" s="5"/>
    </row>
    <row r="12" spans="1:8" ht="23.25" customHeight="1" x14ac:dyDescent="0.25">
      <c r="A12" s="5"/>
    </row>
    <row r="13" spans="1:8" ht="23.25" customHeight="1" x14ac:dyDescent="0.25">
      <c r="A13" s="5"/>
    </row>
    <row r="14" spans="1:8" ht="23.25" customHeight="1" x14ac:dyDescent="0.25">
      <c r="A14" s="5"/>
    </row>
    <row r="15" spans="1:8" ht="23.25" customHeight="1" x14ac:dyDescent="0.25">
      <c r="A15" s="5"/>
    </row>
    <row r="16" spans="1:8" ht="23.25" customHeight="1" x14ac:dyDescent="0.25">
      <c r="A16" s="5"/>
    </row>
    <row r="17" spans="1:1" ht="23.25" customHeight="1" x14ac:dyDescent="0.25">
      <c r="A17" s="5"/>
    </row>
    <row r="18" spans="1:1" ht="23.25" customHeight="1" x14ac:dyDescent="0.25">
      <c r="A18" s="5"/>
    </row>
    <row r="19" spans="1:1" ht="23.25" customHeight="1" x14ac:dyDescent="0.25">
      <c r="A19" s="5"/>
    </row>
    <row r="20" spans="1:1" ht="23.25" customHeight="1" x14ac:dyDescent="0.25">
      <c r="A20" s="5"/>
    </row>
    <row r="21" spans="1:1" ht="23.25" customHeight="1" x14ac:dyDescent="0.25">
      <c r="A21" s="5"/>
    </row>
    <row r="22" spans="1:1" ht="23.25" customHeight="1" x14ac:dyDescent="0.25">
      <c r="A22" s="5"/>
    </row>
    <row r="23" spans="1:1" ht="23.25" customHeight="1" x14ac:dyDescent="0.25">
      <c r="A23" s="5"/>
    </row>
    <row r="24" spans="1:1" ht="23.25" customHeight="1" x14ac:dyDescent="0.25">
      <c r="A24" s="5"/>
    </row>
    <row r="25" spans="1:1" ht="23.25" customHeight="1" x14ac:dyDescent="0.25">
      <c r="A25" s="5"/>
    </row>
    <row r="26" spans="1:1" ht="23.25" customHeight="1" x14ac:dyDescent="0.25">
      <c r="A26" s="5"/>
    </row>
    <row r="27" spans="1:1" ht="23.25" customHeight="1" x14ac:dyDescent="0.25">
      <c r="A27" s="5"/>
    </row>
    <row r="28" spans="1:1" ht="23.25" customHeight="1" x14ac:dyDescent="0.25">
      <c r="A28" s="5"/>
    </row>
    <row r="29" spans="1:1" ht="23.25" customHeight="1" x14ac:dyDescent="0.25">
      <c r="A29" s="5"/>
    </row>
    <row r="30" spans="1:1" ht="23.25" customHeight="1" x14ac:dyDescent="0.25">
      <c r="A30" s="5"/>
    </row>
    <row r="31" spans="1:1" ht="23.25" customHeight="1" x14ac:dyDescent="0.25">
      <c r="A31" s="5"/>
    </row>
    <row r="32" spans="1:1" ht="23.25" customHeight="1" x14ac:dyDescent="0.25">
      <c r="A32" s="5"/>
    </row>
    <row r="33" spans="1:1" ht="23.25" customHeight="1" x14ac:dyDescent="0.25">
      <c r="A33" s="5"/>
    </row>
    <row r="34" spans="1:1" ht="23.25" customHeight="1" x14ac:dyDescent="0.25">
      <c r="A34" s="5"/>
    </row>
    <row r="35" spans="1:1" ht="23.25" customHeight="1" x14ac:dyDescent="0.25">
      <c r="A35" s="5"/>
    </row>
    <row r="36" spans="1:1" ht="23.25" customHeight="1" x14ac:dyDescent="0.25">
      <c r="A36" s="5"/>
    </row>
    <row r="37" spans="1:1" ht="23.25" customHeight="1" x14ac:dyDescent="0.25">
      <c r="A37" s="6"/>
    </row>
    <row r="38" spans="1:1" ht="23.25" customHeight="1" x14ac:dyDescent="0.25">
      <c r="A38" s="6"/>
    </row>
    <row r="39" spans="1:1" ht="23.25" customHeight="1" x14ac:dyDescent="0.25">
      <c r="A39" s="6"/>
    </row>
    <row r="40" spans="1:1" ht="23.25" customHeight="1" x14ac:dyDescent="0.25">
      <c r="A40" s="6"/>
    </row>
    <row r="41" spans="1:1" ht="23.25" customHeight="1" x14ac:dyDescent="0.25">
      <c r="A41" s="6"/>
    </row>
    <row r="42" spans="1:1" ht="23.25" customHeight="1" x14ac:dyDescent="0.25">
      <c r="A42" s="6"/>
    </row>
    <row r="43" spans="1:1" ht="23.25" customHeight="1" x14ac:dyDescent="0.25">
      <c r="A43" s="6"/>
    </row>
    <row r="44" spans="1:1" ht="23.25" customHeight="1" x14ac:dyDescent="0.25">
      <c r="A44" s="6"/>
    </row>
    <row r="45" spans="1:1" ht="23.25" customHeight="1" x14ac:dyDescent="0.25">
      <c r="A45" s="6"/>
    </row>
    <row r="46" spans="1:1" ht="23.25" customHeight="1" x14ac:dyDescent="0.25">
      <c r="A46" s="6"/>
    </row>
    <row r="47" spans="1:1" ht="23.25" customHeight="1" x14ac:dyDescent="0.25">
      <c r="A47" s="6"/>
    </row>
    <row r="48" spans="1:1" ht="23.25" customHeight="1" x14ac:dyDescent="0.25">
      <c r="A48" s="6"/>
    </row>
    <row r="49" spans="1:1" ht="23.25" customHeight="1" x14ac:dyDescent="0.25">
      <c r="A49" s="6"/>
    </row>
    <row r="50" spans="1:1" ht="23.25" customHeight="1" x14ac:dyDescent="0.25">
      <c r="A50" s="6"/>
    </row>
    <row r="51" spans="1:1" ht="23.25" customHeight="1" x14ac:dyDescent="0.25">
      <c r="A51" s="6"/>
    </row>
    <row r="52" spans="1:1" ht="23.25" customHeight="1" x14ac:dyDescent="0.25">
      <c r="A52" s="6"/>
    </row>
    <row r="53" spans="1:1" ht="23.25" customHeight="1" x14ac:dyDescent="0.25">
      <c r="A53" s="6"/>
    </row>
    <row r="54" spans="1:1" ht="23.25" customHeight="1" x14ac:dyDescent="0.25">
      <c r="A54" s="5"/>
    </row>
    <row r="55" spans="1:1" ht="23.25" customHeight="1" x14ac:dyDescent="0.25">
      <c r="A55" s="8"/>
    </row>
  </sheetData>
  <mergeCells count="2">
    <mergeCell ref="F1:H1"/>
    <mergeCell ref="C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62"/>
  <sheetViews>
    <sheetView tabSelected="1" zoomScale="80" zoomScaleNormal="8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R7" sqref="R6:R7"/>
    </sheetView>
  </sheetViews>
  <sheetFormatPr defaultRowHeight="18" x14ac:dyDescent="0.45"/>
  <cols>
    <col min="1" max="1" width="7.42578125" style="1" customWidth="1"/>
    <col min="2" max="2" width="29" style="44" customWidth="1"/>
    <col min="3" max="3" width="5.85546875" style="44" customWidth="1"/>
    <col min="4" max="4" width="5.85546875" style="115" customWidth="1"/>
    <col min="5" max="5" width="33.28515625" style="81" bestFit="1" customWidth="1"/>
    <col min="6" max="6" width="23.28515625" style="3" bestFit="1" customWidth="1"/>
    <col min="7" max="7" width="85" style="3" hidden="1" customWidth="1"/>
    <col min="8" max="8" width="24.7109375" style="3" hidden="1" customWidth="1"/>
    <col min="9" max="9" width="16.85546875" style="3" hidden="1" customWidth="1"/>
    <col min="10" max="10" width="21.85546875" hidden="1" customWidth="1"/>
    <col min="11" max="11" width="14" bestFit="1" customWidth="1"/>
    <col min="12" max="12" width="10.42578125" bestFit="1" customWidth="1"/>
    <col min="13" max="13" width="12.7109375" style="136" customWidth="1"/>
    <col min="14" max="14" width="14.7109375" customWidth="1"/>
    <col min="15" max="15" width="5.85546875" style="44" customWidth="1"/>
    <col min="16" max="16" width="22.42578125" style="44" bestFit="1" customWidth="1"/>
    <col min="17" max="17" width="24.5703125" customWidth="1"/>
    <col min="18" max="18" width="17" customWidth="1"/>
  </cols>
  <sheetData>
    <row r="2" spans="1:21" ht="30.75" customHeight="1" thickBot="1" x14ac:dyDescent="0.3">
      <c r="A2" s="82"/>
      <c r="B2" s="82"/>
      <c r="C2" s="181" t="s">
        <v>214</v>
      </c>
      <c r="D2" s="181"/>
      <c r="E2" s="181"/>
      <c r="F2" s="181"/>
      <c r="G2" s="82"/>
      <c r="H2" s="82"/>
      <c r="I2" s="82"/>
      <c r="K2" s="181" t="s">
        <v>216</v>
      </c>
      <c r="L2" s="181"/>
      <c r="M2" s="114"/>
      <c r="N2" s="114"/>
      <c r="O2" s="181" t="s">
        <v>215</v>
      </c>
      <c r="P2" s="181"/>
      <c r="Q2" s="181"/>
      <c r="R2" s="166" t="s">
        <v>223</v>
      </c>
    </row>
    <row r="3" spans="1:21" ht="38.25" thickBot="1" x14ac:dyDescent="0.3">
      <c r="A3" s="9" t="s">
        <v>9</v>
      </c>
      <c r="B3" s="103" t="s">
        <v>10</v>
      </c>
      <c r="C3" s="86" t="s">
        <v>11</v>
      </c>
      <c r="D3" s="86"/>
      <c r="E3" s="86" t="s">
        <v>12</v>
      </c>
      <c r="F3" s="86" t="s">
        <v>13</v>
      </c>
      <c r="G3" s="104" t="s">
        <v>14</v>
      </c>
      <c r="H3" s="104" t="s">
        <v>15</v>
      </c>
      <c r="I3" s="104" t="s">
        <v>16</v>
      </c>
      <c r="J3" s="104" t="s">
        <v>17</v>
      </c>
      <c r="K3" s="105" t="s">
        <v>218</v>
      </c>
      <c r="L3" s="105" t="s">
        <v>217</v>
      </c>
      <c r="M3" s="146" t="s">
        <v>224</v>
      </c>
      <c r="N3" s="146" t="s">
        <v>219</v>
      </c>
      <c r="O3" s="104" t="s">
        <v>11</v>
      </c>
      <c r="P3" s="86" t="s">
        <v>12</v>
      </c>
      <c r="Q3" s="86" t="s">
        <v>13</v>
      </c>
      <c r="R3" s="166"/>
    </row>
    <row r="4" spans="1:21" x14ac:dyDescent="0.25">
      <c r="A4" s="167">
        <v>1</v>
      </c>
      <c r="B4" s="174" t="s">
        <v>18</v>
      </c>
      <c r="C4" s="18">
        <v>1</v>
      </c>
      <c r="D4" s="130"/>
      <c r="E4" s="138" t="s">
        <v>19</v>
      </c>
      <c r="F4" s="138" t="s">
        <v>20</v>
      </c>
      <c r="G4" s="29" t="s">
        <v>21</v>
      </c>
      <c r="H4" s="100" t="s">
        <v>22</v>
      </c>
      <c r="I4" s="29">
        <v>45129</v>
      </c>
      <c r="J4" s="39"/>
      <c r="K4" s="88">
        <v>93</v>
      </c>
      <c r="L4" s="88">
        <v>100</v>
      </c>
      <c r="M4" s="144" t="s">
        <v>220</v>
      </c>
      <c r="N4" s="116">
        <v>1</v>
      </c>
      <c r="O4" s="88">
        <v>1</v>
      </c>
      <c r="P4" s="138" t="s">
        <v>19</v>
      </c>
      <c r="Q4" s="138" t="s">
        <v>20</v>
      </c>
    </row>
    <row r="5" spans="1:21" x14ac:dyDescent="0.25">
      <c r="A5" s="173"/>
      <c r="B5" s="175"/>
      <c r="C5" s="11">
        <v>2</v>
      </c>
      <c r="D5" s="129"/>
      <c r="E5" s="139" t="s">
        <v>23</v>
      </c>
      <c r="F5" s="139" t="s">
        <v>24</v>
      </c>
      <c r="G5" s="12" t="s">
        <v>25</v>
      </c>
      <c r="H5" s="13" t="s">
        <v>26</v>
      </c>
      <c r="I5" s="12">
        <v>44505</v>
      </c>
      <c r="J5" s="14"/>
      <c r="K5" s="87">
        <v>87</v>
      </c>
      <c r="L5" s="87">
        <v>95</v>
      </c>
      <c r="M5" s="145" t="s">
        <v>221</v>
      </c>
      <c r="N5" s="117">
        <v>1</v>
      </c>
      <c r="O5" s="84">
        <v>2</v>
      </c>
      <c r="P5" s="139" t="s">
        <v>23</v>
      </c>
      <c r="Q5" s="139" t="s">
        <v>24</v>
      </c>
      <c r="T5" s="47"/>
      <c r="U5" s="85"/>
    </row>
    <row r="6" spans="1:21" x14ac:dyDescent="0.25">
      <c r="A6" s="173"/>
      <c r="B6" s="175"/>
      <c r="C6" s="11">
        <v>3</v>
      </c>
      <c r="D6" s="129"/>
      <c r="E6" s="139" t="s">
        <v>27</v>
      </c>
      <c r="F6" s="139" t="s">
        <v>28</v>
      </c>
      <c r="G6" s="12" t="s">
        <v>29</v>
      </c>
      <c r="H6" s="13" t="s">
        <v>30</v>
      </c>
      <c r="I6" s="12">
        <v>44370</v>
      </c>
      <c r="J6" s="14"/>
      <c r="K6" s="87">
        <v>87</v>
      </c>
      <c r="L6" s="87">
        <v>95</v>
      </c>
      <c r="M6" s="145" t="s">
        <v>221</v>
      </c>
      <c r="N6" s="117">
        <v>1</v>
      </c>
      <c r="O6" s="84">
        <v>3</v>
      </c>
      <c r="P6" s="139" t="s">
        <v>27</v>
      </c>
      <c r="Q6" s="139" t="s">
        <v>28</v>
      </c>
      <c r="T6" s="47"/>
      <c r="U6" s="47"/>
    </row>
    <row r="7" spans="1:21" ht="18.75" thickBot="1" x14ac:dyDescent="0.3">
      <c r="A7" s="173"/>
      <c r="B7" s="175"/>
      <c r="C7" s="11">
        <v>4</v>
      </c>
      <c r="D7" s="129"/>
      <c r="E7" s="139" t="s">
        <v>31</v>
      </c>
      <c r="F7" s="139" t="s">
        <v>32</v>
      </c>
      <c r="G7" s="12" t="s">
        <v>29</v>
      </c>
      <c r="H7" s="13" t="s">
        <v>33</v>
      </c>
      <c r="I7" s="12">
        <v>43689</v>
      </c>
      <c r="J7" s="14"/>
      <c r="K7" s="87">
        <v>80</v>
      </c>
      <c r="L7" s="87">
        <v>95</v>
      </c>
      <c r="M7" s="145" t="s">
        <v>221</v>
      </c>
      <c r="N7" s="117">
        <v>1</v>
      </c>
      <c r="O7" s="84">
        <v>4</v>
      </c>
      <c r="P7" s="139" t="s">
        <v>31</v>
      </c>
      <c r="Q7" s="139" t="s">
        <v>32</v>
      </c>
      <c r="T7" s="47"/>
      <c r="U7" s="47"/>
    </row>
    <row r="8" spans="1:21" ht="18.75" thickBot="1" x14ac:dyDescent="0.3">
      <c r="A8" s="173"/>
      <c r="B8" s="175"/>
      <c r="C8" s="11">
        <v>5</v>
      </c>
      <c r="D8" s="129"/>
      <c r="E8" s="77" t="s">
        <v>34</v>
      </c>
      <c r="F8" s="77" t="s">
        <v>35</v>
      </c>
      <c r="G8" s="12" t="s">
        <v>29</v>
      </c>
      <c r="H8" s="13" t="s">
        <v>36</v>
      </c>
      <c r="I8" s="12">
        <v>43651</v>
      </c>
      <c r="J8" s="14"/>
      <c r="K8" s="87">
        <v>87</v>
      </c>
      <c r="L8" s="87">
        <v>95</v>
      </c>
      <c r="M8" s="145" t="s">
        <v>221</v>
      </c>
      <c r="N8" s="117">
        <v>2</v>
      </c>
      <c r="O8" s="84">
        <v>5</v>
      </c>
      <c r="P8" s="138" t="s">
        <v>42</v>
      </c>
      <c r="Q8" s="138" t="s">
        <v>43</v>
      </c>
      <c r="T8" s="47"/>
      <c r="U8" s="47"/>
    </row>
    <row r="9" spans="1:21" ht="15" x14ac:dyDescent="0.25">
      <c r="A9" s="173"/>
      <c r="B9" s="175"/>
      <c r="C9" s="11">
        <v>6</v>
      </c>
      <c r="D9" s="129"/>
      <c r="E9" s="77" t="s">
        <v>37</v>
      </c>
      <c r="F9" s="77" t="s">
        <v>38</v>
      </c>
      <c r="G9" s="12" t="s">
        <v>29</v>
      </c>
      <c r="H9" s="13"/>
      <c r="I9" s="12"/>
      <c r="J9" s="15">
        <v>43353</v>
      </c>
      <c r="K9" s="87">
        <v>93</v>
      </c>
      <c r="L9" s="87">
        <v>90</v>
      </c>
      <c r="M9" s="145" t="s">
        <v>222</v>
      </c>
      <c r="N9" s="117">
        <v>2</v>
      </c>
      <c r="O9" s="84">
        <v>6</v>
      </c>
      <c r="P9" s="138" t="s">
        <v>45</v>
      </c>
      <c r="Q9" s="138" t="s">
        <v>46</v>
      </c>
      <c r="T9" s="47"/>
      <c r="U9" s="47"/>
    </row>
    <row r="10" spans="1:21" x14ac:dyDescent="0.25">
      <c r="A10" s="173"/>
      <c r="B10" s="175"/>
      <c r="C10" s="11">
        <v>7</v>
      </c>
      <c r="D10" s="129"/>
      <c r="E10" s="77" t="s">
        <v>39</v>
      </c>
      <c r="F10" s="77" t="s">
        <v>40</v>
      </c>
      <c r="G10" s="12" t="s">
        <v>29</v>
      </c>
      <c r="H10" s="13" t="s">
        <v>41</v>
      </c>
      <c r="I10" s="12">
        <v>44199</v>
      </c>
      <c r="J10" s="14"/>
      <c r="K10" s="87">
        <v>87</v>
      </c>
      <c r="L10" s="87">
        <v>95</v>
      </c>
      <c r="M10" s="145" t="s">
        <v>221</v>
      </c>
      <c r="N10" s="117">
        <v>2</v>
      </c>
      <c r="O10" s="11"/>
      <c r="P10" s="11"/>
      <c r="Q10" s="94"/>
      <c r="T10" s="47"/>
      <c r="U10" s="47"/>
    </row>
    <row r="11" spans="1:21" ht="15" x14ac:dyDescent="0.25">
      <c r="A11" s="173"/>
      <c r="B11" s="175"/>
      <c r="C11" s="11">
        <v>8</v>
      </c>
      <c r="D11" s="129"/>
      <c r="E11" s="139" t="s">
        <v>42</v>
      </c>
      <c r="F11" s="139" t="s">
        <v>43</v>
      </c>
      <c r="G11" s="12" t="s">
        <v>44</v>
      </c>
      <c r="H11" s="13"/>
      <c r="I11" s="12"/>
      <c r="J11" s="15">
        <v>43353</v>
      </c>
      <c r="K11" s="87">
        <v>87</v>
      </c>
      <c r="L11" s="87">
        <v>100</v>
      </c>
      <c r="M11" s="145" t="s">
        <v>221</v>
      </c>
      <c r="N11" s="117">
        <v>1</v>
      </c>
      <c r="O11" s="11"/>
      <c r="P11" s="11"/>
      <c r="Q11" s="94"/>
      <c r="T11" s="47"/>
      <c r="U11" s="47"/>
    </row>
    <row r="12" spans="1:21" ht="21.75" customHeight="1" thickBot="1" x14ac:dyDescent="0.3">
      <c r="A12" s="169"/>
      <c r="B12" s="176"/>
      <c r="C12" s="25">
        <v>9</v>
      </c>
      <c r="D12" s="131"/>
      <c r="E12" s="152" t="s">
        <v>45</v>
      </c>
      <c r="F12" s="152" t="s">
        <v>46</v>
      </c>
      <c r="G12" s="35" t="s">
        <v>44</v>
      </c>
      <c r="H12" s="101" t="s">
        <v>47</v>
      </c>
      <c r="I12" s="35">
        <v>44776</v>
      </c>
      <c r="J12" s="36"/>
      <c r="K12" s="92">
        <v>93</v>
      </c>
      <c r="L12" s="92">
        <v>100</v>
      </c>
      <c r="M12" s="157" t="s">
        <v>221</v>
      </c>
      <c r="N12" s="118">
        <v>1</v>
      </c>
      <c r="O12" s="25"/>
      <c r="P12" s="25"/>
      <c r="Q12" s="97"/>
      <c r="T12" s="47"/>
      <c r="U12" s="47"/>
    </row>
    <row r="13" spans="1:21" x14ac:dyDescent="0.25">
      <c r="A13" s="177">
        <v>2</v>
      </c>
      <c r="B13" s="179" t="s">
        <v>48</v>
      </c>
      <c r="C13" s="10">
        <v>10</v>
      </c>
      <c r="D13" s="133"/>
      <c r="E13" s="140" t="s">
        <v>49</v>
      </c>
      <c r="F13" s="140" t="s">
        <v>50</v>
      </c>
      <c r="G13" s="41" t="s">
        <v>51</v>
      </c>
      <c r="H13" s="106" t="s">
        <v>52</v>
      </c>
      <c r="I13" s="41">
        <v>45091</v>
      </c>
      <c r="J13" s="42"/>
      <c r="K13" s="87">
        <v>80</v>
      </c>
      <c r="L13" s="87">
        <v>100</v>
      </c>
      <c r="M13" s="144" t="s">
        <v>220</v>
      </c>
      <c r="N13" s="126">
        <v>1</v>
      </c>
      <c r="O13" s="87">
        <v>7</v>
      </c>
      <c r="P13" s="140" t="s">
        <v>49</v>
      </c>
      <c r="Q13" s="140" t="s">
        <v>50</v>
      </c>
      <c r="T13" s="47"/>
      <c r="U13" s="47"/>
    </row>
    <row r="14" spans="1:21" x14ac:dyDescent="0.25">
      <c r="A14" s="178"/>
      <c r="B14" s="180"/>
      <c r="C14" s="11">
        <v>11</v>
      </c>
      <c r="D14" s="129"/>
      <c r="E14" s="139" t="s">
        <v>53</v>
      </c>
      <c r="F14" s="139" t="s">
        <v>54</v>
      </c>
      <c r="G14" s="21" t="s">
        <v>51</v>
      </c>
      <c r="H14" s="22" t="s">
        <v>55</v>
      </c>
      <c r="I14" s="21">
        <v>44246</v>
      </c>
      <c r="J14" s="23"/>
      <c r="K14" s="87">
        <v>80</v>
      </c>
      <c r="L14" s="87">
        <v>100</v>
      </c>
      <c r="M14" s="144" t="s">
        <v>220</v>
      </c>
      <c r="N14" s="127">
        <v>1</v>
      </c>
      <c r="O14" s="84">
        <v>8</v>
      </c>
      <c r="P14" s="139" t="s">
        <v>53</v>
      </c>
      <c r="Q14" s="139" t="s">
        <v>54</v>
      </c>
      <c r="T14" s="47"/>
      <c r="U14" s="47"/>
    </row>
    <row r="15" spans="1:21" ht="15" x14ac:dyDescent="0.25">
      <c r="A15" s="178"/>
      <c r="B15" s="180"/>
      <c r="C15" s="11">
        <v>12</v>
      </c>
      <c r="D15" s="129"/>
      <c r="E15" s="139" t="s">
        <v>56</v>
      </c>
      <c r="F15" s="139" t="s">
        <v>57</v>
      </c>
      <c r="G15" s="21" t="s">
        <v>51</v>
      </c>
      <c r="H15" s="22"/>
      <c r="I15" s="21"/>
      <c r="J15" s="24">
        <v>43353</v>
      </c>
      <c r="K15" s="87">
        <v>80</v>
      </c>
      <c r="L15" s="87">
        <v>100</v>
      </c>
      <c r="M15" s="144" t="s">
        <v>220</v>
      </c>
      <c r="N15" s="127">
        <v>1</v>
      </c>
      <c r="O15" s="84">
        <v>9</v>
      </c>
      <c r="P15" s="139" t="s">
        <v>56</v>
      </c>
      <c r="Q15" s="139" t="s">
        <v>57</v>
      </c>
      <c r="T15" s="47"/>
      <c r="U15" s="47"/>
    </row>
    <row r="16" spans="1:21" x14ac:dyDescent="0.25">
      <c r="A16" s="178"/>
      <c r="B16" s="180"/>
      <c r="C16" s="11">
        <v>13</v>
      </c>
      <c r="D16" s="129"/>
      <c r="E16" s="139" t="s">
        <v>58</v>
      </c>
      <c r="F16" s="139" t="s">
        <v>59</v>
      </c>
      <c r="G16" s="21" t="s">
        <v>51</v>
      </c>
      <c r="H16" s="22" t="s">
        <v>60</v>
      </c>
      <c r="I16" s="21">
        <v>44855</v>
      </c>
      <c r="J16" s="23"/>
      <c r="K16" s="87">
        <v>80</v>
      </c>
      <c r="L16" s="87">
        <v>100</v>
      </c>
      <c r="M16" s="144" t="s">
        <v>220</v>
      </c>
      <c r="N16" s="127">
        <v>1</v>
      </c>
      <c r="O16" s="84">
        <v>10</v>
      </c>
      <c r="P16" s="139" t="s">
        <v>58</v>
      </c>
      <c r="Q16" s="139" t="s">
        <v>59</v>
      </c>
      <c r="T16" s="47"/>
      <c r="U16" s="47"/>
    </row>
    <row r="17" spans="1:21" x14ac:dyDescent="0.25">
      <c r="A17" s="178"/>
      <c r="B17" s="180"/>
      <c r="C17" s="11">
        <v>14</v>
      </c>
      <c r="D17" s="129"/>
      <c r="E17" s="139" t="s">
        <v>61</v>
      </c>
      <c r="F17" s="139" t="s">
        <v>62</v>
      </c>
      <c r="G17" s="21" t="s">
        <v>51</v>
      </c>
      <c r="H17" s="22" t="s">
        <v>63</v>
      </c>
      <c r="I17" s="21">
        <v>44191</v>
      </c>
      <c r="J17" s="23"/>
      <c r="K17" s="87">
        <v>80</v>
      </c>
      <c r="L17" s="87">
        <v>100</v>
      </c>
      <c r="M17" s="144" t="s">
        <v>220</v>
      </c>
      <c r="N17" s="128">
        <v>1</v>
      </c>
      <c r="O17" s="84">
        <v>11</v>
      </c>
      <c r="P17" s="139" t="s">
        <v>61</v>
      </c>
      <c r="Q17" s="139" t="s">
        <v>62</v>
      </c>
      <c r="T17" s="47"/>
      <c r="U17" s="47"/>
    </row>
    <row r="18" spans="1:21" ht="23.25" thickBot="1" x14ac:dyDescent="0.3">
      <c r="A18" s="178"/>
      <c r="B18" s="180"/>
      <c r="C18" s="16"/>
      <c r="D18" s="132"/>
      <c r="E18" s="78"/>
      <c r="F18" s="78"/>
      <c r="G18" s="78"/>
      <c r="H18" s="98"/>
      <c r="I18" s="78"/>
      <c r="J18" s="38"/>
      <c r="K18" s="91"/>
      <c r="L18" s="91"/>
      <c r="M18" s="157"/>
      <c r="N18" s="153"/>
      <c r="O18" s="16"/>
      <c r="P18" s="16"/>
      <c r="Q18" s="107"/>
    </row>
    <row r="19" spans="1:21" x14ac:dyDescent="0.25">
      <c r="A19" s="167">
        <v>3</v>
      </c>
      <c r="B19" s="170" t="s">
        <v>64</v>
      </c>
      <c r="C19" s="18">
        <v>15</v>
      </c>
      <c r="D19" s="130"/>
      <c r="E19" s="138" t="s">
        <v>65</v>
      </c>
      <c r="F19" s="138" t="s">
        <v>66</v>
      </c>
      <c r="G19" s="29" t="s">
        <v>67</v>
      </c>
      <c r="H19" s="100" t="s">
        <v>68</v>
      </c>
      <c r="I19" s="29">
        <v>43901</v>
      </c>
      <c r="J19" s="39"/>
      <c r="K19" s="88">
        <v>100</v>
      </c>
      <c r="L19" s="88">
        <v>100</v>
      </c>
      <c r="M19" s="144" t="s">
        <v>220</v>
      </c>
      <c r="N19" s="116">
        <v>1</v>
      </c>
      <c r="O19" s="88">
        <v>12</v>
      </c>
      <c r="P19" s="138" t="s">
        <v>65</v>
      </c>
      <c r="Q19" s="138" t="s">
        <v>66</v>
      </c>
    </row>
    <row r="20" spans="1:21" ht="15" x14ac:dyDescent="0.25">
      <c r="A20" s="168"/>
      <c r="B20" s="171"/>
      <c r="C20" s="11">
        <v>16</v>
      </c>
      <c r="D20" s="129"/>
      <c r="E20" s="155" t="s">
        <v>69</v>
      </c>
      <c r="F20" s="155" t="s">
        <v>70</v>
      </c>
      <c r="G20" s="12" t="s">
        <v>71</v>
      </c>
      <c r="H20" s="13"/>
      <c r="I20" s="12"/>
      <c r="J20" s="15">
        <v>43353</v>
      </c>
      <c r="K20" s="87">
        <v>100</v>
      </c>
      <c r="L20" s="87">
        <v>90</v>
      </c>
      <c r="M20" s="151" t="s">
        <v>221</v>
      </c>
      <c r="N20" s="117">
        <v>1</v>
      </c>
      <c r="O20" s="84">
        <v>13</v>
      </c>
      <c r="P20" s="11"/>
      <c r="Q20" s="94"/>
    </row>
    <row r="21" spans="1:21" ht="24" customHeight="1" thickBot="1" x14ac:dyDescent="0.3">
      <c r="A21" s="169"/>
      <c r="B21" s="172"/>
      <c r="C21" s="25">
        <v>17</v>
      </c>
      <c r="D21" s="131"/>
      <c r="E21" s="46" t="s">
        <v>72</v>
      </c>
      <c r="F21" s="46" t="s">
        <v>73</v>
      </c>
      <c r="G21" s="35" t="s">
        <v>71</v>
      </c>
      <c r="H21" s="101"/>
      <c r="I21" s="35"/>
      <c r="J21" s="102">
        <v>43353</v>
      </c>
      <c r="K21" s="92">
        <v>100</v>
      </c>
      <c r="L21" s="92">
        <v>100</v>
      </c>
      <c r="M21" s="157" t="s">
        <v>220</v>
      </c>
      <c r="N21" s="118">
        <v>2</v>
      </c>
      <c r="O21" s="25"/>
      <c r="P21" s="25"/>
      <c r="Q21" s="97"/>
    </row>
    <row r="22" spans="1:21" ht="15" x14ac:dyDescent="0.25">
      <c r="A22" s="177">
        <v>4</v>
      </c>
      <c r="B22" s="179" t="s">
        <v>74</v>
      </c>
      <c r="C22" s="10">
        <v>18</v>
      </c>
      <c r="D22" s="133"/>
      <c r="E22" s="140" t="s">
        <v>75</v>
      </c>
      <c r="F22" s="140" t="s">
        <v>76</v>
      </c>
      <c r="G22" s="41" t="s">
        <v>77</v>
      </c>
      <c r="H22" s="41"/>
      <c r="I22" s="41"/>
      <c r="J22" s="99">
        <v>43353</v>
      </c>
      <c r="K22" s="87">
        <v>100</v>
      </c>
      <c r="L22" s="87">
        <v>80</v>
      </c>
      <c r="M22" s="144" t="s">
        <v>220</v>
      </c>
      <c r="N22" s="119">
        <v>1</v>
      </c>
      <c r="O22" s="87">
        <v>14</v>
      </c>
      <c r="P22" s="140" t="s">
        <v>75</v>
      </c>
      <c r="Q22" s="140" t="s">
        <v>76</v>
      </c>
    </row>
    <row r="23" spans="1:21" x14ac:dyDescent="0.25">
      <c r="A23" s="178"/>
      <c r="B23" s="180"/>
      <c r="C23" s="11">
        <v>19</v>
      </c>
      <c r="D23" s="129"/>
      <c r="E23" s="139" t="s">
        <v>78</v>
      </c>
      <c r="F23" s="139" t="s">
        <v>79</v>
      </c>
      <c r="G23" s="21" t="s">
        <v>77</v>
      </c>
      <c r="H23" s="21" t="s">
        <v>80</v>
      </c>
      <c r="I23" s="21">
        <v>44794</v>
      </c>
      <c r="J23" s="23"/>
      <c r="K23" s="87">
        <v>87</v>
      </c>
      <c r="L23" s="87">
        <v>80</v>
      </c>
      <c r="M23" s="144" t="s">
        <v>220</v>
      </c>
      <c r="N23" s="120">
        <v>1</v>
      </c>
      <c r="O23" s="84">
        <v>15</v>
      </c>
      <c r="P23" s="139" t="s">
        <v>78</v>
      </c>
      <c r="Q23" s="139" t="s">
        <v>79</v>
      </c>
    </row>
    <row r="24" spans="1:21" x14ac:dyDescent="0.25">
      <c r="A24" s="178"/>
      <c r="B24" s="180"/>
      <c r="C24" s="11">
        <v>20</v>
      </c>
      <c r="D24" s="129"/>
      <c r="E24" s="139" t="s">
        <v>81</v>
      </c>
      <c r="F24" s="139" t="s">
        <v>20</v>
      </c>
      <c r="G24" s="21" t="s">
        <v>82</v>
      </c>
      <c r="H24" s="21" t="s">
        <v>83</v>
      </c>
      <c r="I24" s="21">
        <v>44908</v>
      </c>
      <c r="J24" s="23"/>
      <c r="K24" s="87">
        <v>93</v>
      </c>
      <c r="L24" s="87">
        <v>80</v>
      </c>
      <c r="M24" s="144" t="s">
        <v>220</v>
      </c>
      <c r="N24" s="120">
        <v>1</v>
      </c>
      <c r="O24" s="84">
        <v>16</v>
      </c>
      <c r="P24" s="139" t="s">
        <v>81</v>
      </c>
      <c r="Q24" s="139" t="s">
        <v>20</v>
      </c>
    </row>
    <row r="25" spans="1:21" x14ac:dyDescent="0.25">
      <c r="A25" s="178"/>
      <c r="B25" s="180"/>
      <c r="C25" s="11">
        <v>21</v>
      </c>
      <c r="D25" s="129"/>
      <c r="E25" s="139" t="s">
        <v>84</v>
      </c>
      <c r="F25" s="139" t="s">
        <v>85</v>
      </c>
      <c r="G25" s="21" t="s">
        <v>86</v>
      </c>
      <c r="H25" s="21" t="s">
        <v>87</v>
      </c>
      <c r="I25" s="21">
        <v>44907</v>
      </c>
      <c r="J25" s="23"/>
      <c r="K25" s="87">
        <v>93</v>
      </c>
      <c r="L25" s="87">
        <v>80</v>
      </c>
      <c r="M25" s="144" t="s">
        <v>220</v>
      </c>
      <c r="N25" s="120">
        <v>1</v>
      </c>
      <c r="O25" s="84">
        <v>17</v>
      </c>
      <c r="P25" s="139" t="s">
        <v>84</v>
      </c>
      <c r="Q25" s="139" t="s">
        <v>85</v>
      </c>
    </row>
    <row r="26" spans="1:21" ht="15" x14ac:dyDescent="0.25">
      <c r="A26" s="178"/>
      <c r="B26" s="180"/>
      <c r="C26" s="11">
        <v>22</v>
      </c>
      <c r="D26" s="129"/>
      <c r="E26" s="77" t="s">
        <v>88</v>
      </c>
      <c r="F26" s="77" t="s">
        <v>20</v>
      </c>
      <c r="G26" s="21" t="s">
        <v>89</v>
      </c>
      <c r="H26" s="21"/>
      <c r="I26" s="21"/>
      <c r="J26" s="24">
        <v>43353</v>
      </c>
      <c r="K26" s="87">
        <v>87</v>
      </c>
      <c r="L26" s="87">
        <v>80</v>
      </c>
      <c r="M26" s="144" t="s">
        <v>220</v>
      </c>
      <c r="N26" s="156">
        <v>2</v>
      </c>
      <c r="O26" s="84">
        <v>18</v>
      </c>
      <c r="P26" s="139" t="s">
        <v>90</v>
      </c>
      <c r="Q26" s="139" t="s">
        <v>91</v>
      </c>
    </row>
    <row r="27" spans="1:21" x14ac:dyDescent="0.25">
      <c r="A27" s="178"/>
      <c r="B27" s="180"/>
      <c r="C27" s="11">
        <v>23</v>
      </c>
      <c r="D27" s="129"/>
      <c r="E27" s="139" t="s">
        <v>90</v>
      </c>
      <c r="F27" s="139" t="s">
        <v>91</v>
      </c>
      <c r="G27" s="21" t="s">
        <v>92</v>
      </c>
      <c r="H27" s="21" t="s">
        <v>93</v>
      </c>
      <c r="I27" s="21">
        <v>44675</v>
      </c>
      <c r="J27" s="23"/>
      <c r="K27" s="87">
        <v>93</v>
      </c>
      <c r="L27" s="87">
        <v>80</v>
      </c>
      <c r="M27" s="144" t="s">
        <v>220</v>
      </c>
      <c r="N27" s="156">
        <v>1</v>
      </c>
      <c r="O27" s="84">
        <v>19</v>
      </c>
      <c r="P27" s="139" t="s">
        <v>94</v>
      </c>
      <c r="Q27" s="139" t="s">
        <v>95</v>
      </c>
    </row>
    <row r="28" spans="1:21" x14ac:dyDescent="0.25">
      <c r="A28" s="178"/>
      <c r="B28" s="180"/>
      <c r="C28" s="11">
        <v>24</v>
      </c>
      <c r="D28" s="129"/>
      <c r="E28" s="139" t="s">
        <v>94</v>
      </c>
      <c r="F28" s="139" t="s">
        <v>95</v>
      </c>
      <c r="G28" s="21" t="s">
        <v>92</v>
      </c>
      <c r="H28" s="21" t="s">
        <v>96</v>
      </c>
      <c r="I28" s="21">
        <v>44634</v>
      </c>
      <c r="J28" s="23"/>
      <c r="K28" s="87">
        <v>93</v>
      </c>
      <c r="L28" s="87">
        <v>80</v>
      </c>
      <c r="M28" s="144" t="s">
        <v>220</v>
      </c>
      <c r="N28" s="120">
        <v>1</v>
      </c>
      <c r="O28" s="11"/>
      <c r="P28" s="11"/>
      <c r="Q28" s="94"/>
    </row>
    <row r="29" spans="1:21" ht="25.5" customHeight="1" thickBot="1" x14ac:dyDescent="0.3">
      <c r="A29" s="178"/>
      <c r="B29" s="180"/>
      <c r="C29" s="16">
        <v>25</v>
      </c>
      <c r="D29" s="132"/>
      <c r="E29" s="78" t="s">
        <v>97</v>
      </c>
      <c r="F29" s="78" t="s">
        <v>98</v>
      </c>
      <c r="G29" s="37" t="s">
        <v>99</v>
      </c>
      <c r="H29" s="37" t="s">
        <v>100</v>
      </c>
      <c r="I29" s="37">
        <v>44177</v>
      </c>
      <c r="J29" s="38"/>
      <c r="K29" s="91">
        <v>87</v>
      </c>
      <c r="L29" s="91">
        <v>80</v>
      </c>
      <c r="M29" s="158" t="s">
        <v>220</v>
      </c>
      <c r="N29" s="121">
        <v>2</v>
      </c>
      <c r="O29" s="16"/>
      <c r="P29" s="16"/>
      <c r="Q29" s="107"/>
    </row>
    <row r="30" spans="1:21" ht="15" x14ac:dyDescent="0.25">
      <c r="A30" s="182">
        <v>5</v>
      </c>
      <c r="B30" s="170" t="s">
        <v>101</v>
      </c>
      <c r="C30" s="28">
        <v>26</v>
      </c>
      <c r="D30" s="134"/>
      <c r="E30" s="142" t="s">
        <v>102</v>
      </c>
      <c r="F30" s="142" t="s">
        <v>103</v>
      </c>
      <c r="G30" s="29" t="s">
        <v>104</v>
      </c>
      <c r="H30" s="29"/>
      <c r="I30" s="29"/>
      <c r="J30" s="30">
        <v>43353</v>
      </c>
      <c r="K30" s="88">
        <v>93</v>
      </c>
      <c r="L30" s="88" t="s">
        <v>213</v>
      </c>
      <c r="M30" s="151"/>
      <c r="N30" s="117">
        <v>1</v>
      </c>
      <c r="O30" s="89">
        <v>20</v>
      </c>
      <c r="P30" s="139" t="s">
        <v>105</v>
      </c>
      <c r="Q30" s="139" t="s">
        <v>106</v>
      </c>
    </row>
    <row r="31" spans="1:21" x14ac:dyDescent="0.25">
      <c r="A31" s="183"/>
      <c r="B31" s="185"/>
      <c r="C31" s="31">
        <v>27</v>
      </c>
      <c r="D31" s="135"/>
      <c r="E31" s="139" t="s">
        <v>105</v>
      </c>
      <c r="F31" s="139" t="s">
        <v>106</v>
      </c>
      <c r="G31" s="12" t="s">
        <v>104</v>
      </c>
      <c r="H31" s="12" t="s">
        <v>107</v>
      </c>
      <c r="I31" s="12"/>
      <c r="J31" s="32"/>
      <c r="K31" s="87">
        <v>100</v>
      </c>
      <c r="L31" s="87">
        <v>85</v>
      </c>
      <c r="M31" s="144" t="s">
        <v>220</v>
      </c>
      <c r="N31" s="117">
        <v>1</v>
      </c>
      <c r="O31" s="90">
        <v>21</v>
      </c>
      <c r="P31" s="139" t="s">
        <v>108</v>
      </c>
      <c r="Q31" s="139" t="s">
        <v>59</v>
      </c>
    </row>
    <row r="32" spans="1:21" ht="15" x14ac:dyDescent="0.25">
      <c r="A32" s="183"/>
      <c r="B32" s="185"/>
      <c r="C32" s="31">
        <v>28</v>
      </c>
      <c r="D32" s="135"/>
      <c r="E32" s="139" t="s">
        <v>108</v>
      </c>
      <c r="F32" s="139" t="s">
        <v>59</v>
      </c>
      <c r="G32" s="12" t="s">
        <v>104</v>
      </c>
      <c r="H32" s="12" t="s">
        <v>109</v>
      </c>
      <c r="I32" s="12">
        <v>44916</v>
      </c>
      <c r="J32" s="33"/>
      <c r="K32" s="87">
        <v>100</v>
      </c>
      <c r="L32" s="87">
        <v>85</v>
      </c>
      <c r="M32" s="144" t="s">
        <v>220</v>
      </c>
      <c r="N32" s="117">
        <v>1</v>
      </c>
      <c r="O32" s="90">
        <v>22</v>
      </c>
      <c r="P32" s="31"/>
      <c r="Q32" s="94"/>
    </row>
    <row r="33" spans="1:17" ht="15" x14ac:dyDescent="0.25">
      <c r="A33" s="183"/>
      <c r="B33" s="185"/>
      <c r="C33" s="31">
        <v>29</v>
      </c>
      <c r="D33" s="135"/>
      <c r="E33" s="77" t="s">
        <v>110</v>
      </c>
      <c r="F33" s="77" t="s">
        <v>111</v>
      </c>
      <c r="G33" s="12" t="s">
        <v>112</v>
      </c>
      <c r="H33" s="12"/>
      <c r="I33" s="12"/>
      <c r="J33" s="33">
        <v>43353</v>
      </c>
      <c r="K33" s="87">
        <v>93</v>
      </c>
      <c r="L33" s="154">
        <v>85</v>
      </c>
      <c r="M33" s="144" t="s">
        <v>220</v>
      </c>
      <c r="N33" s="117">
        <v>2</v>
      </c>
      <c r="O33" s="90">
        <v>23</v>
      </c>
      <c r="P33" s="31"/>
      <c r="Q33" s="94"/>
    </row>
    <row r="34" spans="1:17" ht="15.75" thickBot="1" x14ac:dyDescent="0.3">
      <c r="A34" s="184"/>
      <c r="B34" s="172"/>
      <c r="C34" s="95">
        <v>30</v>
      </c>
      <c r="D34" s="95"/>
      <c r="E34" s="141" t="s">
        <v>113</v>
      </c>
      <c r="F34" s="141" t="s">
        <v>114</v>
      </c>
      <c r="G34" s="35" t="s">
        <v>92</v>
      </c>
      <c r="H34" s="35"/>
      <c r="I34" s="35"/>
      <c r="J34" s="96">
        <v>43353</v>
      </c>
      <c r="K34" s="92">
        <v>93</v>
      </c>
      <c r="L34" s="158" t="s">
        <v>213</v>
      </c>
      <c r="M34" s="159"/>
      <c r="N34" s="118">
        <v>1</v>
      </c>
      <c r="O34" s="35"/>
      <c r="P34" s="95"/>
      <c r="Q34" s="97"/>
    </row>
    <row r="35" spans="1:17" x14ac:dyDescent="0.25">
      <c r="A35" s="186">
        <v>6</v>
      </c>
      <c r="B35" s="188" t="s">
        <v>115</v>
      </c>
      <c r="C35" s="18">
        <v>31</v>
      </c>
      <c r="D35" s="130"/>
      <c r="E35" s="138" t="s">
        <v>116</v>
      </c>
      <c r="F35" s="138" t="s">
        <v>117</v>
      </c>
      <c r="G35" s="19" t="s">
        <v>118</v>
      </c>
      <c r="H35" s="19" t="s">
        <v>119</v>
      </c>
      <c r="I35" s="19">
        <v>44798</v>
      </c>
      <c r="J35" s="20"/>
      <c r="K35" s="88">
        <v>80</v>
      </c>
      <c r="L35" s="147">
        <v>100</v>
      </c>
      <c r="M35" s="144" t="s">
        <v>220</v>
      </c>
      <c r="N35" s="119">
        <v>1</v>
      </c>
      <c r="O35" s="88">
        <v>24</v>
      </c>
      <c r="P35" s="138" t="s">
        <v>116</v>
      </c>
      <c r="Q35" s="138" t="s">
        <v>117</v>
      </c>
    </row>
    <row r="36" spans="1:17" x14ac:dyDescent="0.25">
      <c r="A36" s="178"/>
      <c r="B36" s="180"/>
      <c r="C36" s="11">
        <v>32</v>
      </c>
      <c r="D36" s="129"/>
      <c r="E36" s="139" t="s">
        <v>120</v>
      </c>
      <c r="F36" s="139" t="s">
        <v>95</v>
      </c>
      <c r="G36" s="21" t="s">
        <v>121</v>
      </c>
      <c r="H36" s="21" t="s">
        <v>122</v>
      </c>
      <c r="I36" s="21">
        <v>44654</v>
      </c>
      <c r="J36" s="23"/>
      <c r="K36" s="87">
        <v>80</v>
      </c>
      <c r="L36" s="143">
        <v>100</v>
      </c>
      <c r="M36" s="144" t="s">
        <v>220</v>
      </c>
      <c r="N36" s="120">
        <v>1</v>
      </c>
      <c r="O36" s="84">
        <v>25</v>
      </c>
      <c r="P36" s="139" t="s">
        <v>120</v>
      </c>
      <c r="Q36" s="139" t="s">
        <v>95</v>
      </c>
    </row>
    <row r="37" spans="1:17" x14ac:dyDescent="0.25">
      <c r="A37" s="178"/>
      <c r="B37" s="180"/>
      <c r="C37" s="11">
        <v>33</v>
      </c>
      <c r="D37" s="129"/>
      <c r="E37" s="139" t="s">
        <v>123</v>
      </c>
      <c r="F37" s="139" t="s">
        <v>124</v>
      </c>
      <c r="G37" s="21" t="s">
        <v>125</v>
      </c>
      <c r="H37" s="21" t="s">
        <v>126</v>
      </c>
      <c r="I37" s="21">
        <v>44908</v>
      </c>
      <c r="J37" s="23"/>
      <c r="K37" s="87">
        <v>87</v>
      </c>
      <c r="L37" s="143">
        <v>100</v>
      </c>
      <c r="M37" s="144" t="s">
        <v>220</v>
      </c>
      <c r="N37" s="156">
        <v>1</v>
      </c>
      <c r="O37" s="84">
        <v>26</v>
      </c>
      <c r="P37" s="139" t="s">
        <v>123</v>
      </c>
      <c r="Q37" s="139" t="s">
        <v>124</v>
      </c>
    </row>
    <row r="38" spans="1:17" x14ac:dyDescent="0.25">
      <c r="A38" s="178"/>
      <c r="B38" s="180"/>
      <c r="C38" s="11">
        <v>34</v>
      </c>
      <c r="D38" s="129"/>
      <c r="E38" s="139" t="s">
        <v>127</v>
      </c>
      <c r="F38" s="139" t="s">
        <v>128</v>
      </c>
      <c r="G38" s="21" t="s">
        <v>125</v>
      </c>
      <c r="H38" s="21" t="s">
        <v>129</v>
      </c>
      <c r="I38" s="21">
        <v>44908</v>
      </c>
      <c r="J38" s="23"/>
      <c r="K38" s="87">
        <v>87</v>
      </c>
      <c r="L38" s="143">
        <v>100</v>
      </c>
      <c r="M38" s="144" t="s">
        <v>220</v>
      </c>
      <c r="N38" s="120">
        <v>1</v>
      </c>
      <c r="O38" s="84">
        <v>27</v>
      </c>
      <c r="P38" s="139" t="s">
        <v>127</v>
      </c>
      <c r="Q38" s="139" t="s">
        <v>128</v>
      </c>
    </row>
    <row r="39" spans="1:17" x14ac:dyDescent="0.25">
      <c r="A39" s="178"/>
      <c r="B39" s="180"/>
      <c r="C39" s="11">
        <v>35</v>
      </c>
      <c r="D39" s="129"/>
      <c r="E39" s="139" t="s">
        <v>130</v>
      </c>
      <c r="F39" s="139" t="s">
        <v>131</v>
      </c>
      <c r="G39" s="21" t="s">
        <v>125</v>
      </c>
      <c r="H39" s="21" t="s">
        <v>132</v>
      </c>
      <c r="I39" s="21"/>
      <c r="J39" s="23"/>
      <c r="K39" s="87">
        <v>80</v>
      </c>
      <c r="L39" s="143">
        <v>100</v>
      </c>
      <c r="M39" s="144" t="s">
        <v>220</v>
      </c>
      <c r="N39" s="120">
        <v>1</v>
      </c>
      <c r="O39" s="84">
        <v>28</v>
      </c>
      <c r="P39" s="139" t="s">
        <v>130</v>
      </c>
      <c r="Q39" s="139" t="s">
        <v>131</v>
      </c>
    </row>
    <row r="40" spans="1:17" ht="18.75" thickBot="1" x14ac:dyDescent="0.3">
      <c r="A40" s="178"/>
      <c r="B40" s="180"/>
      <c r="C40" s="11">
        <v>36</v>
      </c>
      <c r="D40" s="129"/>
      <c r="E40" s="77" t="s">
        <v>75</v>
      </c>
      <c r="F40" s="77" t="s">
        <v>133</v>
      </c>
      <c r="G40" s="21" t="s">
        <v>134</v>
      </c>
      <c r="H40" s="21" t="s">
        <v>135</v>
      </c>
      <c r="I40" s="21" t="s">
        <v>136</v>
      </c>
      <c r="J40" s="23"/>
      <c r="K40" s="87">
        <v>100</v>
      </c>
      <c r="L40" s="143">
        <v>100</v>
      </c>
      <c r="M40" s="144" t="s">
        <v>220</v>
      </c>
      <c r="N40" s="120">
        <v>2</v>
      </c>
      <c r="O40" s="84">
        <v>29</v>
      </c>
      <c r="P40" s="152" t="s">
        <v>143</v>
      </c>
      <c r="Q40" s="152" t="s">
        <v>144</v>
      </c>
    </row>
    <row r="41" spans="1:17" x14ac:dyDescent="0.25">
      <c r="A41" s="178"/>
      <c r="B41" s="180"/>
      <c r="C41" s="11">
        <v>37</v>
      </c>
      <c r="D41" s="129"/>
      <c r="E41" s="77" t="s">
        <v>137</v>
      </c>
      <c r="F41" s="77" t="s">
        <v>138</v>
      </c>
      <c r="G41" s="21" t="s">
        <v>139</v>
      </c>
      <c r="H41" s="21" t="s">
        <v>140</v>
      </c>
      <c r="I41" s="21"/>
      <c r="J41" s="23"/>
      <c r="K41" s="87">
        <v>93</v>
      </c>
      <c r="L41" s="143">
        <v>100</v>
      </c>
      <c r="M41" s="144" t="s">
        <v>220</v>
      </c>
      <c r="N41" s="120">
        <v>2</v>
      </c>
      <c r="O41" s="11"/>
      <c r="P41" s="11"/>
      <c r="Q41" s="94"/>
    </row>
    <row r="42" spans="1:17" ht="15" x14ac:dyDescent="0.25">
      <c r="A42" s="178"/>
      <c r="B42" s="180"/>
      <c r="C42" s="11">
        <v>38</v>
      </c>
      <c r="D42" s="129"/>
      <c r="E42" s="204" t="s">
        <v>141</v>
      </c>
      <c r="F42" s="77" t="s">
        <v>142</v>
      </c>
      <c r="G42" s="21" t="s">
        <v>125</v>
      </c>
      <c r="H42" s="21"/>
      <c r="I42" s="21"/>
      <c r="J42" s="24">
        <v>43353</v>
      </c>
      <c r="K42" s="87">
        <v>80</v>
      </c>
      <c r="L42" s="143">
        <v>95</v>
      </c>
      <c r="M42" s="145" t="s">
        <v>221</v>
      </c>
      <c r="N42" s="156">
        <v>2</v>
      </c>
      <c r="O42" s="11"/>
      <c r="P42" s="11"/>
      <c r="Q42" s="94"/>
    </row>
    <row r="43" spans="1:17" ht="26.25" customHeight="1" thickBot="1" x14ac:dyDescent="0.3">
      <c r="A43" s="187"/>
      <c r="B43" s="189"/>
      <c r="C43" s="25">
        <v>39</v>
      </c>
      <c r="D43" s="131"/>
      <c r="E43" s="152" t="s">
        <v>143</v>
      </c>
      <c r="F43" s="152" t="s">
        <v>144</v>
      </c>
      <c r="G43" s="27" t="s">
        <v>82</v>
      </c>
      <c r="H43" s="34" t="s">
        <v>145</v>
      </c>
      <c r="I43" s="27">
        <v>43554</v>
      </c>
      <c r="J43" s="26"/>
      <c r="K43" s="92">
        <v>80</v>
      </c>
      <c r="L43" s="148">
        <v>100</v>
      </c>
      <c r="M43" s="158" t="s">
        <v>220</v>
      </c>
      <c r="N43" s="121">
        <v>1</v>
      </c>
      <c r="O43" s="25"/>
      <c r="P43" s="25"/>
      <c r="Q43" s="97"/>
    </row>
    <row r="44" spans="1:17" x14ac:dyDescent="0.25">
      <c r="A44" s="167">
        <v>7</v>
      </c>
      <c r="B44" s="174" t="s">
        <v>146</v>
      </c>
      <c r="C44" s="18">
        <v>40</v>
      </c>
      <c r="D44" s="130"/>
      <c r="E44" s="79" t="s">
        <v>147</v>
      </c>
      <c r="F44" s="29" t="s">
        <v>148</v>
      </c>
      <c r="G44" s="29" t="s">
        <v>149</v>
      </c>
      <c r="H44" s="29" t="s">
        <v>150</v>
      </c>
      <c r="I44" s="29">
        <v>44908</v>
      </c>
      <c r="J44" s="39"/>
      <c r="K44" s="88"/>
      <c r="L44" s="88"/>
      <c r="M44" s="144"/>
      <c r="N44" s="116">
        <v>2</v>
      </c>
      <c r="O44" s="88">
        <v>30</v>
      </c>
      <c r="P44" s="18"/>
      <c r="Q44" s="93"/>
    </row>
    <row r="45" spans="1:17" x14ac:dyDescent="0.25">
      <c r="A45" s="173"/>
      <c r="B45" s="175"/>
      <c r="C45" s="11">
        <v>41</v>
      </c>
      <c r="D45" s="129"/>
      <c r="E45" s="77" t="s">
        <v>151</v>
      </c>
      <c r="F45" s="12" t="s">
        <v>152</v>
      </c>
      <c r="G45" s="12" t="s">
        <v>153</v>
      </c>
      <c r="H45" s="12" t="s">
        <v>154</v>
      </c>
      <c r="I45" s="12">
        <v>44907</v>
      </c>
      <c r="J45" s="14"/>
      <c r="K45" s="87"/>
      <c r="L45" s="87"/>
      <c r="M45" s="144"/>
      <c r="N45" s="117">
        <v>1</v>
      </c>
      <c r="O45" s="84">
        <v>31</v>
      </c>
      <c r="P45" s="11"/>
      <c r="Q45" s="94"/>
    </row>
    <row r="46" spans="1:17" ht="15" x14ac:dyDescent="0.25">
      <c r="A46" s="173"/>
      <c r="B46" s="175"/>
      <c r="C46" s="11">
        <v>42</v>
      </c>
      <c r="D46" s="129"/>
      <c r="E46" s="77" t="s">
        <v>155</v>
      </c>
      <c r="F46" s="12" t="s">
        <v>114</v>
      </c>
      <c r="G46" s="12" t="s">
        <v>156</v>
      </c>
      <c r="H46" s="12"/>
      <c r="I46" s="12"/>
      <c r="J46" s="15">
        <v>43353</v>
      </c>
      <c r="K46" s="87"/>
      <c r="L46" s="87"/>
      <c r="M46" s="144"/>
      <c r="N46" s="117">
        <v>2</v>
      </c>
      <c r="O46" s="11"/>
      <c r="P46" s="11"/>
      <c r="Q46" s="94"/>
    </row>
    <row r="47" spans="1:17" ht="27.75" customHeight="1" thickBot="1" x14ac:dyDescent="0.3">
      <c r="A47" s="169"/>
      <c r="B47" s="176"/>
      <c r="C47" s="25">
        <v>43</v>
      </c>
      <c r="D47" s="131"/>
      <c r="E47" s="46" t="s">
        <v>157</v>
      </c>
      <c r="F47" s="35" t="s">
        <v>158</v>
      </c>
      <c r="G47" s="35" t="s">
        <v>159</v>
      </c>
      <c r="H47" s="35" t="s">
        <v>160</v>
      </c>
      <c r="I47" s="35">
        <v>44788</v>
      </c>
      <c r="J47" s="36"/>
      <c r="K47" s="92"/>
      <c r="L47" s="92"/>
      <c r="M47" s="158"/>
      <c r="N47" s="118">
        <v>1</v>
      </c>
      <c r="O47" s="25"/>
      <c r="P47" s="25"/>
      <c r="Q47" s="97"/>
    </row>
    <row r="48" spans="1:17" x14ac:dyDescent="0.25">
      <c r="A48" s="177">
        <v>8</v>
      </c>
      <c r="B48" s="192" t="s">
        <v>161</v>
      </c>
      <c r="C48" s="10">
        <v>44</v>
      </c>
      <c r="D48" s="133"/>
      <c r="E48" s="150" t="s">
        <v>162</v>
      </c>
      <c r="F48" s="150" t="s">
        <v>163</v>
      </c>
      <c r="G48" s="41" t="s">
        <v>164</v>
      </c>
      <c r="H48" s="41" t="s">
        <v>165</v>
      </c>
      <c r="I48" s="41">
        <v>44012</v>
      </c>
      <c r="J48" s="42"/>
      <c r="K48" s="87">
        <v>100</v>
      </c>
      <c r="L48" s="87">
        <v>100</v>
      </c>
      <c r="M48" s="144" t="s">
        <v>220</v>
      </c>
      <c r="N48" s="119">
        <v>2</v>
      </c>
      <c r="O48" s="87">
        <v>32</v>
      </c>
      <c r="P48" s="149" t="s">
        <v>170</v>
      </c>
      <c r="Q48" s="149" t="s">
        <v>171</v>
      </c>
    </row>
    <row r="49" spans="1:17" x14ac:dyDescent="0.25">
      <c r="A49" s="178"/>
      <c r="B49" s="198"/>
      <c r="C49" s="11">
        <v>45</v>
      </c>
      <c r="D49" s="129"/>
      <c r="E49" s="139" t="s">
        <v>166</v>
      </c>
      <c r="F49" s="139" t="s">
        <v>167</v>
      </c>
      <c r="G49" s="21" t="s">
        <v>168</v>
      </c>
      <c r="H49" s="21" t="s">
        <v>169</v>
      </c>
      <c r="I49" s="21">
        <v>43785</v>
      </c>
      <c r="J49" s="23"/>
      <c r="K49" s="87">
        <v>90</v>
      </c>
      <c r="L49" s="87">
        <v>95</v>
      </c>
      <c r="M49" s="145" t="s">
        <v>221</v>
      </c>
      <c r="N49" s="120">
        <v>1</v>
      </c>
      <c r="O49" s="84">
        <v>33</v>
      </c>
      <c r="P49" s="11"/>
      <c r="Q49" s="94"/>
    </row>
    <row r="50" spans="1:17" ht="18.75" customHeight="1" thickBot="1" x14ac:dyDescent="0.3">
      <c r="A50" s="178"/>
      <c r="B50" s="193"/>
      <c r="C50" s="16">
        <v>46</v>
      </c>
      <c r="D50" s="132"/>
      <c r="E50" s="149" t="s">
        <v>170</v>
      </c>
      <c r="F50" s="149" t="s">
        <v>171</v>
      </c>
      <c r="G50" s="37" t="s">
        <v>172</v>
      </c>
      <c r="H50" s="37" t="s">
        <v>173</v>
      </c>
      <c r="I50" s="37">
        <v>44114</v>
      </c>
      <c r="J50" s="38"/>
      <c r="K50" s="91">
        <v>80</v>
      </c>
      <c r="L50" s="91">
        <v>100</v>
      </c>
      <c r="M50" s="158" t="s">
        <v>220</v>
      </c>
      <c r="N50" s="122">
        <v>1</v>
      </c>
      <c r="O50" s="16"/>
      <c r="P50" s="16"/>
      <c r="Q50" s="107"/>
    </row>
    <row r="51" spans="1:17" ht="18" customHeight="1" x14ac:dyDescent="0.25">
      <c r="A51" s="200">
        <v>9</v>
      </c>
      <c r="B51" s="202" t="s">
        <v>174</v>
      </c>
      <c r="C51" s="18">
        <v>47</v>
      </c>
      <c r="D51" s="130"/>
      <c r="E51" s="138" t="s">
        <v>175</v>
      </c>
      <c r="F51" s="138" t="s">
        <v>176</v>
      </c>
      <c r="G51" s="29" t="s">
        <v>177</v>
      </c>
      <c r="H51" s="29" t="s">
        <v>178</v>
      </c>
      <c r="I51" s="29">
        <v>44438</v>
      </c>
      <c r="J51" s="39"/>
      <c r="K51" s="88">
        <v>85</v>
      </c>
      <c r="L51" s="88">
        <v>95</v>
      </c>
      <c r="M51" s="144" t="s">
        <v>220</v>
      </c>
      <c r="N51" s="123">
        <v>1</v>
      </c>
      <c r="O51" s="88">
        <v>34</v>
      </c>
      <c r="P51" s="138" t="s">
        <v>175</v>
      </c>
      <c r="Q51" s="138" t="s">
        <v>176</v>
      </c>
    </row>
    <row r="52" spans="1:17" ht="18" customHeight="1" thickBot="1" x14ac:dyDescent="0.3">
      <c r="A52" s="201"/>
      <c r="B52" s="203"/>
      <c r="C52" s="25">
        <v>48</v>
      </c>
      <c r="D52" s="131"/>
      <c r="E52" s="46" t="s">
        <v>179</v>
      </c>
      <c r="F52" s="35" t="s">
        <v>180</v>
      </c>
      <c r="G52" s="35" t="s">
        <v>181</v>
      </c>
      <c r="H52" s="35" t="s">
        <v>182</v>
      </c>
      <c r="I52" s="35">
        <v>44930</v>
      </c>
      <c r="J52" s="40"/>
      <c r="K52" s="92">
        <v>90</v>
      </c>
      <c r="L52" s="92">
        <v>90</v>
      </c>
      <c r="M52" s="158" t="s">
        <v>221</v>
      </c>
      <c r="N52" s="124">
        <v>2</v>
      </c>
      <c r="O52" s="25"/>
      <c r="P52" s="25"/>
      <c r="Q52" s="97"/>
    </row>
    <row r="53" spans="1:17" ht="18" customHeight="1" x14ac:dyDescent="0.25">
      <c r="A53" s="177">
        <v>10</v>
      </c>
      <c r="B53" s="192" t="s">
        <v>183</v>
      </c>
      <c r="C53" s="10">
        <v>49</v>
      </c>
      <c r="D53" s="133"/>
      <c r="E53" s="140" t="s">
        <v>184</v>
      </c>
      <c r="F53" s="140" t="s">
        <v>185</v>
      </c>
      <c r="G53" s="41" t="s">
        <v>186</v>
      </c>
      <c r="H53" s="41" t="s">
        <v>187</v>
      </c>
      <c r="I53" s="41">
        <v>44094</v>
      </c>
      <c r="J53" s="42"/>
      <c r="K53" s="87">
        <v>80</v>
      </c>
      <c r="L53" s="87">
        <v>80</v>
      </c>
      <c r="M53" s="144" t="s">
        <v>220</v>
      </c>
      <c r="N53" s="125">
        <v>1</v>
      </c>
      <c r="O53" s="87">
        <v>35</v>
      </c>
      <c r="P53" s="140" t="s">
        <v>184</v>
      </c>
      <c r="Q53" s="140" t="s">
        <v>185</v>
      </c>
    </row>
    <row r="54" spans="1:17" ht="18.75" customHeight="1" thickBot="1" x14ac:dyDescent="0.3">
      <c r="A54" s="178"/>
      <c r="B54" s="193"/>
      <c r="C54" s="16">
        <v>50</v>
      </c>
      <c r="D54" s="132"/>
      <c r="E54" s="78" t="s">
        <v>188</v>
      </c>
      <c r="F54" s="78" t="s">
        <v>176</v>
      </c>
      <c r="G54" s="17" t="s">
        <v>181</v>
      </c>
      <c r="H54" s="37" t="s">
        <v>189</v>
      </c>
      <c r="I54" s="37">
        <v>45038</v>
      </c>
      <c r="J54" s="38"/>
      <c r="K54" s="91">
        <v>80</v>
      </c>
      <c r="L54" s="91">
        <v>80</v>
      </c>
      <c r="M54" s="158" t="s">
        <v>220</v>
      </c>
      <c r="N54" s="124">
        <v>2</v>
      </c>
      <c r="O54" s="16"/>
      <c r="P54" s="16"/>
      <c r="Q54" s="107"/>
    </row>
    <row r="55" spans="1:17" ht="18" customHeight="1" x14ac:dyDescent="0.25">
      <c r="A55" s="167">
        <v>11</v>
      </c>
      <c r="B55" s="174" t="s">
        <v>190</v>
      </c>
      <c r="C55" s="18">
        <v>51</v>
      </c>
      <c r="D55" s="130"/>
      <c r="E55" s="138" t="s">
        <v>191</v>
      </c>
      <c r="F55" s="138" t="s">
        <v>192</v>
      </c>
      <c r="G55" s="29" t="s">
        <v>193</v>
      </c>
      <c r="H55" s="29" t="s">
        <v>194</v>
      </c>
      <c r="I55" s="29">
        <v>44922</v>
      </c>
      <c r="J55" s="39"/>
      <c r="K55" s="88">
        <v>87</v>
      </c>
      <c r="L55" s="88">
        <v>100</v>
      </c>
      <c r="M55" s="144" t="s">
        <v>220</v>
      </c>
      <c r="N55" s="123">
        <v>1</v>
      </c>
      <c r="O55" s="88">
        <v>36</v>
      </c>
      <c r="P55" s="138" t="s">
        <v>191</v>
      </c>
      <c r="Q55" s="138" t="s">
        <v>192</v>
      </c>
    </row>
    <row r="56" spans="1:17" ht="30" customHeight="1" thickBot="1" x14ac:dyDescent="0.3">
      <c r="A56" s="169"/>
      <c r="B56" s="176"/>
      <c r="C56" s="25">
        <v>52</v>
      </c>
      <c r="D56" s="131"/>
      <c r="E56" s="46" t="s">
        <v>195</v>
      </c>
      <c r="F56" s="35" t="s">
        <v>144</v>
      </c>
      <c r="G56" s="35" t="s">
        <v>196</v>
      </c>
      <c r="H56" s="35" t="s">
        <v>197</v>
      </c>
      <c r="I56" s="35">
        <v>44374</v>
      </c>
      <c r="J56" s="36"/>
      <c r="K56" s="92">
        <v>80</v>
      </c>
      <c r="L56" s="92">
        <v>100</v>
      </c>
      <c r="M56" s="158" t="s">
        <v>220</v>
      </c>
      <c r="N56" s="118">
        <v>2</v>
      </c>
      <c r="O56" s="25"/>
      <c r="P56" s="25"/>
      <c r="Q56" s="97"/>
    </row>
    <row r="57" spans="1:17" ht="18" customHeight="1" x14ac:dyDescent="0.25">
      <c r="A57" s="194">
        <v>12</v>
      </c>
      <c r="B57" s="197" t="s">
        <v>198</v>
      </c>
      <c r="C57" s="18">
        <v>53</v>
      </c>
      <c r="D57" s="130"/>
      <c r="E57" s="138" t="s">
        <v>199</v>
      </c>
      <c r="F57" s="138" t="s">
        <v>200</v>
      </c>
      <c r="G57" s="19" t="s">
        <v>201</v>
      </c>
      <c r="H57" s="19" t="s">
        <v>202</v>
      </c>
      <c r="I57" s="19">
        <v>43826</v>
      </c>
      <c r="J57" s="20"/>
      <c r="K57" s="88">
        <v>80</v>
      </c>
      <c r="L57" s="88">
        <v>90</v>
      </c>
      <c r="M57" s="144" t="s">
        <v>220</v>
      </c>
      <c r="N57" s="119">
        <v>1</v>
      </c>
      <c r="O57" s="88">
        <v>37</v>
      </c>
      <c r="P57" s="138" t="s">
        <v>199</v>
      </c>
      <c r="Q57" s="138" t="s">
        <v>200</v>
      </c>
    </row>
    <row r="58" spans="1:17" ht="18" customHeight="1" x14ac:dyDescent="0.25">
      <c r="A58" s="195"/>
      <c r="B58" s="198"/>
      <c r="C58" s="11">
        <v>54</v>
      </c>
      <c r="D58" s="129"/>
      <c r="E58" s="139" t="s">
        <v>203</v>
      </c>
      <c r="F58" s="139" t="s">
        <v>204</v>
      </c>
      <c r="G58" s="21" t="s">
        <v>201</v>
      </c>
      <c r="H58" s="21" t="s">
        <v>205</v>
      </c>
      <c r="I58" s="21">
        <v>44851</v>
      </c>
      <c r="J58" s="23"/>
      <c r="K58" s="87">
        <v>80</v>
      </c>
      <c r="L58" s="87">
        <v>90</v>
      </c>
      <c r="M58" s="144" t="s">
        <v>220</v>
      </c>
      <c r="N58" s="120">
        <v>1</v>
      </c>
      <c r="O58" s="84">
        <v>38</v>
      </c>
      <c r="P58" s="139" t="s">
        <v>203</v>
      </c>
      <c r="Q58" s="139" t="s">
        <v>204</v>
      </c>
    </row>
    <row r="59" spans="1:17" ht="18" customHeight="1" x14ac:dyDescent="0.25">
      <c r="A59" s="195"/>
      <c r="B59" s="198"/>
      <c r="C59" s="11">
        <v>55</v>
      </c>
      <c r="D59" s="129"/>
      <c r="E59" s="77" t="s">
        <v>206</v>
      </c>
      <c r="F59" s="77" t="s">
        <v>207</v>
      </c>
      <c r="G59" s="21" t="s">
        <v>201</v>
      </c>
      <c r="H59" s="21"/>
      <c r="I59" s="21"/>
      <c r="J59" s="24">
        <v>43353</v>
      </c>
      <c r="K59" s="87">
        <v>80</v>
      </c>
      <c r="L59" s="87">
        <v>90</v>
      </c>
      <c r="M59" s="144" t="s">
        <v>220</v>
      </c>
      <c r="N59" s="120">
        <v>2</v>
      </c>
      <c r="O59" s="11"/>
      <c r="P59" s="11"/>
      <c r="Q59" s="94"/>
    </row>
    <row r="60" spans="1:17" ht="18.75" customHeight="1" thickBot="1" x14ac:dyDescent="0.3">
      <c r="A60" s="196"/>
      <c r="B60" s="199"/>
      <c r="C60" s="25">
        <v>56</v>
      </c>
      <c r="D60" s="131"/>
      <c r="E60" s="46" t="s">
        <v>105</v>
      </c>
      <c r="F60" s="46" t="s">
        <v>208</v>
      </c>
      <c r="G60" s="27" t="s">
        <v>201</v>
      </c>
      <c r="H60" s="27"/>
      <c r="I60" s="27"/>
      <c r="J60" s="43">
        <v>43353</v>
      </c>
      <c r="K60" s="92">
        <v>80</v>
      </c>
      <c r="L60" s="92">
        <v>90</v>
      </c>
      <c r="M60" s="158" t="s">
        <v>220</v>
      </c>
      <c r="N60" s="121">
        <v>2</v>
      </c>
      <c r="O60" s="25"/>
      <c r="P60" s="25"/>
      <c r="Q60" s="97"/>
    </row>
    <row r="61" spans="1:17" ht="33.75" customHeight="1" x14ac:dyDescent="0.25">
      <c r="A61" s="190" t="s">
        <v>209</v>
      </c>
      <c r="B61" s="191"/>
      <c r="C61" s="87">
        <v>56</v>
      </c>
      <c r="D61" s="83"/>
      <c r="E61" s="80"/>
      <c r="F61" s="2"/>
      <c r="G61" s="2"/>
      <c r="H61" s="2"/>
      <c r="I61" s="2"/>
      <c r="O61" s="87">
        <v>38</v>
      </c>
      <c r="P61" s="83"/>
    </row>
    <row r="62" spans="1:17" x14ac:dyDescent="0.45">
      <c r="I62" s="45"/>
      <c r="J62" s="45"/>
      <c r="K62" s="45"/>
      <c r="L62" s="45"/>
      <c r="M62" s="137"/>
      <c r="N62" s="45"/>
      <c r="Q62" s="45"/>
    </row>
  </sheetData>
  <autoFilter ref="A3:J61"/>
  <mergeCells count="29">
    <mergeCell ref="A44:A47"/>
    <mergeCell ref="B44:B47"/>
    <mergeCell ref="A48:A50"/>
    <mergeCell ref="B48:B50"/>
    <mergeCell ref="A51:A52"/>
    <mergeCell ref="B51:B52"/>
    <mergeCell ref="A61:B61"/>
    <mergeCell ref="A53:A54"/>
    <mergeCell ref="B53:B54"/>
    <mergeCell ref="A55:A56"/>
    <mergeCell ref="B55:B56"/>
    <mergeCell ref="A57:A60"/>
    <mergeCell ref="B57:B60"/>
    <mergeCell ref="A22:A29"/>
    <mergeCell ref="B22:B29"/>
    <mergeCell ref="A30:A34"/>
    <mergeCell ref="B30:B34"/>
    <mergeCell ref="A35:A43"/>
    <mergeCell ref="B35:B43"/>
    <mergeCell ref="R2:R3"/>
    <mergeCell ref="A19:A21"/>
    <mergeCell ref="B19:B21"/>
    <mergeCell ref="A4:A12"/>
    <mergeCell ref="B4:B12"/>
    <mergeCell ref="A13:A18"/>
    <mergeCell ref="B13:B18"/>
    <mergeCell ref="O2:Q2"/>
    <mergeCell ref="C2:F2"/>
    <mergeCell ref="K2:L2"/>
  </mergeCells>
  <pageMargins left="0.25" right="0.25" top="0.75" bottom="0.75" header="0.3" footer="0.3"/>
  <pageSetup paperSize="9" orientation="portrait" r:id="rId1"/>
  <ignoredErrors>
    <ignoredError sqref="H1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آمار تعداد کارکنان</vt:lpstr>
      <vt:lpstr>گروه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بررسی نفرات برای کارآموزی-کمیته آموزش</dc:description>
  <cp:lastModifiedBy/>
  <dcterms:created xsi:type="dcterms:W3CDTF">2006-09-16T00:00:00Z</dcterms:created>
  <dcterms:modified xsi:type="dcterms:W3CDTF">2018-12-04T04:58:03Z</dcterms:modified>
  <cp:version>جلسه با آقای دایی -20-08-1397</cp:version>
</cp:coreProperties>
</file>