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05" windowWidth="15480" windowHeight="7350"/>
  </bookViews>
  <sheets>
    <sheet name="Стоимость персонала" sheetId="4" r:id="rId1"/>
  </sheets>
  <calcPr calcId="125725"/>
</workbook>
</file>

<file path=xl/calcChain.xml><?xml version="1.0" encoding="utf-8"?>
<calcChain xmlns="http://schemas.openxmlformats.org/spreadsheetml/2006/main">
  <c r="I110" i="4"/>
  <c r="I109"/>
  <c r="H103" l="1"/>
  <c r="H107" s="1"/>
  <c r="G103"/>
  <c r="G107" s="1"/>
  <c r="F103"/>
  <c r="F107" s="1"/>
  <c r="E103"/>
  <c r="E107" s="1"/>
  <c r="D103"/>
  <c r="D107" s="1"/>
  <c r="F102"/>
  <c r="F108" s="1"/>
  <c r="H98"/>
  <c r="H102" s="1"/>
  <c r="G98"/>
  <c r="G102" s="1"/>
  <c r="F98"/>
  <c r="E98"/>
  <c r="E102" s="1"/>
  <c r="D98"/>
  <c r="D102" s="1"/>
  <c r="F25"/>
  <c r="G25"/>
  <c r="H25"/>
  <c r="D44"/>
  <c r="E44"/>
  <c r="F44"/>
  <c r="G44"/>
  <c r="H44"/>
  <c r="G108" l="1"/>
  <c r="I107"/>
  <c r="E108"/>
  <c r="D108"/>
  <c r="H108"/>
  <c r="I102"/>
  <c r="H91"/>
  <c r="H95" s="1"/>
  <c r="G91"/>
  <c r="G95" s="1"/>
  <c r="F91"/>
  <c r="F95" s="1"/>
  <c r="E91"/>
  <c r="E95" s="1"/>
  <c r="D91"/>
  <c r="D95" s="1"/>
  <c r="H86"/>
  <c r="H90" s="1"/>
  <c r="G86"/>
  <c r="G90" s="1"/>
  <c r="G96" s="1"/>
  <c r="F86"/>
  <c r="F90" s="1"/>
  <c r="E86"/>
  <c r="E90" s="1"/>
  <c r="D86"/>
  <c r="D90" s="1"/>
  <c r="E79"/>
  <c r="E83" s="1"/>
  <c r="D79"/>
  <c r="F79"/>
  <c r="F83" s="1"/>
  <c r="H79"/>
  <c r="H83" s="1"/>
  <c r="G79"/>
  <c r="G83" s="1"/>
  <c r="H74"/>
  <c r="H78" s="1"/>
  <c r="H84" s="1"/>
  <c r="G74"/>
  <c r="G78" s="1"/>
  <c r="F74"/>
  <c r="F78" s="1"/>
  <c r="E74"/>
  <c r="E78" s="1"/>
  <c r="D74"/>
  <c r="D78" s="1"/>
  <c r="H67"/>
  <c r="H71" s="1"/>
  <c r="G67"/>
  <c r="G71" s="1"/>
  <c r="F67"/>
  <c r="F71" s="1"/>
  <c r="E67"/>
  <c r="E71" s="1"/>
  <c r="D67"/>
  <c r="D71" s="1"/>
  <c r="H62"/>
  <c r="H66" s="1"/>
  <c r="G62"/>
  <c r="G66" s="1"/>
  <c r="F62"/>
  <c r="F66" s="1"/>
  <c r="F72" s="1"/>
  <c r="E62"/>
  <c r="E66" s="1"/>
  <c r="D62"/>
  <c r="D66" s="1"/>
  <c r="D72" s="1"/>
  <c r="H49"/>
  <c r="H53" s="1"/>
  <c r="G49"/>
  <c r="G53" s="1"/>
  <c r="F49"/>
  <c r="F53" s="1"/>
  <c r="E49"/>
  <c r="E53" s="1"/>
  <c r="D49"/>
  <c r="D53" s="1"/>
  <c r="H48"/>
  <c r="H54" s="1"/>
  <c r="G48"/>
  <c r="F48"/>
  <c r="F54" s="1"/>
  <c r="E48"/>
  <c r="D48"/>
  <c r="E37"/>
  <c r="E41" s="1"/>
  <c r="D37"/>
  <c r="D41" s="1"/>
  <c r="D32"/>
  <c r="D36" s="1"/>
  <c r="H37"/>
  <c r="H41" s="1"/>
  <c r="G37"/>
  <c r="G41" s="1"/>
  <c r="F37"/>
  <c r="F41" s="1"/>
  <c r="H32"/>
  <c r="H36" s="1"/>
  <c r="G32"/>
  <c r="G36" s="1"/>
  <c r="F32"/>
  <c r="F36" s="1"/>
  <c r="E32"/>
  <c r="E36" s="1"/>
  <c r="H29"/>
  <c r="G29"/>
  <c r="F29"/>
  <c r="E29"/>
  <c r="D29"/>
  <c r="H20"/>
  <c r="H24" s="1"/>
  <c r="G20"/>
  <c r="G24" s="1"/>
  <c r="F20"/>
  <c r="F24" s="1"/>
  <c r="E20"/>
  <c r="E24" s="1"/>
  <c r="D20"/>
  <c r="D24" s="1"/>
  <c r="D30" s="1"/>
  <c r="H8"/>
  <c r="H12" s="1"/>
  <c r="G8"/>
  <c r="G12" s="1"/>
  <c r="F8"/>
  <c r="F12" s="1"/>
  <c r="E8"/>
  <c r="E12" s="1"/>
  <c r="D8"/>
  <c r="D12" s="1"/>
  <c r="I78" l="1"/>
  <c r="I108"/>
  <c r="H72"/>
  <c r="E42"/>
  <c r="G54"/>
  <c r="G72"/>
  <c r="F96"/>
  <c r="H96"/>
  <c r="D96"/>
  <c r="I90"/>
  <c r="E96"/>
  <c r="I95"/>
  <c r="I71"/>
  <c r="F84"/>
  <c r="E84"/>
  <c r="G84"/>
  <c r="I66"/>
  <c r="E72"/>
  <c r="D42"/>
  <c r="G42"/>
  <c r="D54"/>
  <c r="I48"/>
  <c r="E54"/>
  <c r="I53"/>
  <c r="F42"/>
  <c r="H42"/>
  <c r="I41"/>
  <c r="I36"/>
  <c r="F30"/>
  <c r="H30"/>
  <c r="I24"/>
  <c r="E30"/>
  <c r="G30"/>
  <c r="I29"/>
  <c r="I12"/>
  <c r="I54" l="1"/>
  <c r="I42"/>
  <c r="I96"/>
  <c r="I72"/>
  <c r="I30"/>
  <c r="H13" l="1"/>
  <c r="H17" s="1"/>
  <c r="H18" s="1"/>
  <c r="G13"/>
  <c r="G17" s="1"/>
  <c r="G18" s="1"/>
  <c r="F13"/>
  <c r="F17" s="1"/>
  <c r="F18" s="1"/>
  <c r="E13"/>
  <c r="E17" s="1"/>
  <c r="D13"/>
  <c r="D17" s="1"/>
  <c r="D18" s="1"/>
  <c r="I17" l="1"/>
  <c r="E18"/>
  <c r="I18" l="1"/>
  <c r="I55" s="1"/>
  <c r="D83" l="1"/>
  <c r="I83" l="1"/>
  <c r="D84"/>
  <c r="I84" s="1"/>
</calcChain>
</file>

<file path=xl/sharedStrings.xml><?xml version="1.0" encoding="utf-8"?>
<sst xmlns="http://schemas.openxmlformats.org/spreadsheetml/2006/main" count="294" uniqueCount="85">
  <si>
    <t xml:space="preserve">Наименование </t>
  </si>
  <si>
    <t>Ед. изм.</t>
  </si>
  <si>
    <t>1.1</t>
  </si>
  <si>
    <t>1.1.1</t>
  </si>
  <si>
    <t>1.1.2</t>
  </si>
  <si>
    <t>№ п/п</t>
  </si>
  <si>
    <t>2</t>
  </si>
  <si>
    <t>1.2</t>
  </si>
  <si>
    <t>1.3</t>
  </si>
  <si>
    <t>2.1</t>
  </si>
  <si>
    <t>2.1.1</t>
  </si>
  <si>
    <t>2.1.2</t>
  </si>
  <si>
    <t>2.2</t>
  </si>
  <si>
    <t>2.3</t>
  </si>
  <si>
    <t>3</t>
  </si>
  <si>
    <t>3.1</t>
  </si>
  <si>
    <t>3.1.1</t>
  </si>
  <si>
    <t>3.1.2</t>
  </si>
  <si>
    <t>3.2</t>
  </si>
  <si>
    <t>3.3</t>
  </si>
  <si>
    <t>4</t>
  </si>
  <si>
    <t>4.1</t>
  </si>
  <si>
    <t>4.1.1</t>
  </si>
  <si>
    <t>4.1.2</t>
  </si>
  <si>
    <t>4.2</t>
  </si>
  <si>
    <t>4.3</t>
  </si>
  <si>
    <t>1.4</t>
  </si>
  <si>
    <t>2.4</t>
  </si>
  <si>
    <t>1.4.1</t>
  </si>
  <si>
    <t>1.4.2</t>
  </si>
  <si>
    <t>1.5</t>
  </si>
  <si>
    <t>1.6</t>
  </si>
  <si>
    <t>1.7</t>
  </si>
  <si>
    <t>2.4.1</t>
  </si>
  <si>
    <t>2.4.2</t>
  </si>
  <si>
    <t>2.5</t>
  </si>
  <si>
    <t>2.6</t>
  </si>
  <si>
    <t>2.7</t>
  </si>
  <si>
    <t>3.4</t>
  </si>
  <si>
    <t>3.4.1</t>
  </si>
  <si>
    <t>3.4.2</t>
  </si>
  <si>
    <t>3.5</t>
  </si>
  <si>
    <t>3.6</t>
  </si>
  <si>
    <t>3.7</t>
  </si>
  <si>
    <t>4.4</t>
  </si>
  <si>
    <t>4.4.1</t>
  </si>
  <si>
    <t>4.4.2</t>
  </si>
  <si>
    <t>4.5</t>
  </si>
  <si>
    <t>4.6</t>
  </si>
  <si>
    <t>4.7</t>
  </si>
  <si>
    <t>man/month</t>
  </si>
  <si>
    <t>man</t>
  </si>
  <si>
    <t>month</t>
  </si>
  <si>
    <t>EURO</t>
  </si>
  <si>
    <t>period</t>
  </si>
  <si>
    <t>total</t>
  </si>
  <si>
    <t>Total</t>
  </si>
  <si>
    <t>Labor expenditures (Grade 6)</t>
  </si>
  <si>
    <t>Number of specialists (Grade 6)</t>
  </si>
  <si>
    <t>Duration of works (Grade 6)</t>
  </si>
  <si>
    <t>Reimbursement rate (Grade 6)</t>
  </si>
  <si>
    <t>Cost of Services  (Grade 6)</t>
  </si>
  <si>
    <t>Labor expenditures (Grade 7)</t>
  </si>
  <si>
    <t>Number of specialists (Grade 7)</t>
  </si>
  <si>
    <t>Duration of works (Grade 7)</t>
  </si>
  <si>
    <t>Reimbursement rate (Grade 7)</t>
  </si>
  <si>
    <t>Cost of Services  (Grade 7)</t>
  </si>
  <si>
    <t xml:space="preserve">Cost of Services  </t>
  </si>
  <si>
    <t>Permanent specialists for Technical and Engineering Support of New Units</t>
  </si>
  <si>
    <t>PRICE OF THE CONTRACT FOR
ENGINEERING SERVICES AND TECHNICAL SUPPORT BETWEEN  NPPD &amp; REA</t>
  </si>
  <si>
    <t>NO.</t>
  </si>
  <si>
    <t>Title</t>
  </si>
  <si>
    <t>Unit</t>
  </si>
  <si>
    <t>Period</t>
  </si>
  <si>
    <t>Short Term specialists for Technical and Engineering Support of operation</t>
  </si>
  <si>
    <t>Short Term specialists for Technical and Engineering Support of Repair &amp; Maintenance</t>
  </si>
  <si>
    <t>Permanent specialists for Technical and Engineering Support of TAVANA Company-Tehran</t>
  </si>
  <si>
    <t>Short Term specialists for Technical and Engineering Support of TAVANA Company-Tehran</t>
  </si>
  <si>
    <t>Short Term Specialists for Technical and Engineering Support of Operation/Maintenance and Repair/ TAVANA/New Units</t>
  </si>
  <si>
    <t>Permanent Specialists for Technical and Engineering Support of Maintenance and Repair</t>
  </si>
  <si>
    <t>Permanent Specialists for Technical and Engineering Support of Operation</t>
  </si>
  <si>
    <t>Permanent Specialists for Technical and Engineering Support of Operation/Maintenance and Repair/ TAVANA/New Units</t>
  </si>
  <si>
    <t>Short Term specialists for Technical and Engineering Support of New Units</t>
  </si>
  <si>
    <t>Total Permanent specialists:</t>
  </si>
  <si>
    <t>Total Short Term specialists: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</si>
</sst>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49" fontId="1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10"/>
  <sheetViews>
    <sheetView tabSelected="1" topLeftCell="A100" workbookViewId="0">
      <selection activeCell="J12" sqref="J12"/>
    </sheetView>
  </sheetViews>
  <sheetFormatPr defaultRowHeight="15"/>
  <cols>
    <col min="2" max="2" width="40.42578125" customWidth="1"/>
    <col min="3" max="3" width="11.7109375" customWidth="1"/>
    <col min="4" max="4" width="12.85546875" style="12" customWidth="1"/>
    <col min="5" max="5" width="12.28515625" style="12" customWidth="1"/>
    <col min="6" max="7" width="12.5703125" customWidth="1"/>
    <col min="8" max="8" width="12.140625" customWidth="1"/>
    <col min="9" max="9" width="20.28515625" customWidth="1"/>
    <col min="10" max="10" width="10.85546875" bestFit="1" customWidth="1"/>
    <col min="12" max="12" width="45.85546875" customWidth="1"/>
    <col min="13" max="13" width="18.85546875" customWidth="1"/>
    <col min="14" max="14" width="19.7109375" customWidth="1"/>
  </cols>
  <sheetData>
    <row r="2" spans="1:9" s="1" customFormat="1" ht="48.75" customHeight="1">
      <c r="A2" s="34" t="s">
        <v>69</v>
      </c>
      <c r="B2" s="35"/>
      <c r="C2" s="35"/>
      <c r="D2" s="35"/>
      <c r="E2" s="35"/>
      <c r="F2" s="35"/>
      <c r="G2" s="35"/>
      <c r="H2" s="35"/>
      <c r="I2" s="36"/>
    </row>
    <row r="3" spans="1:9" ht="42.75" customHeight="1">
      <c r="A3" s="30" t="s">
        <v>81</v>
      </c>
      <c r="B3" s="31"/>
      <c r="C3" s="31"/>
      <c r="D3" s="31"/>
      <c r="E3" s="31"/>
      <c r="F3" s="31"/>
      <c r="G3" s="31"/>
      <c r="H3" s="32"/>
      <c r="I3" s="33"/>
    </row>
    <row r="5" spans="1:9" ht="15.75">
      <c r="A5" s="14" t="s">
        <v>70</v>
      </c>
      <c r="B5" s="14" t="s">
        <v>71</v>
      </c>
      <c r="C5" s="14" t="s">
        <v>72</v>
      </c>
      <c r="D5" s="14" t="s">
        <v>73</v>
      </c>
      <c r="E5" s="14"/>
      <c r="F5" s="14"/>
      <c r="G5" s="14"/>
      <c r="H5" s="14"/>
      <c r="I5" s="14" t="s">
        <v>56</v>
      </c>
    </row>
    <row r="6" spans="1:9" ht="15.75">
      <c r="A6" s="14"/>
      <c r="B6" s="14"/>
      <c r="C6" s="14"/>
      <c r="D6" s="7">
        <v>2015</v>
      </c>
      <c r="E6" s="7">
        <v>2016</v>
      </c>
      <c r="F6" s="7">
        <v>2017</v>
      </c>
      <c r="G6" s="7">
        <v>2018</v>
      </c>
      <c r="H6" s="7">
        <v>2019</v>
      </c>
      <c r="I6" s="14"/>
    </row>
    <row r="7" spans="1:9" s="4" customFormat="1" ht="30.6" customHeight="1">
      <c r="A7" s="9">
        <v>1</v>
      </c>
      <c r="B7" s="25" t="s">
        <v>80</v>
      </c>
      <c r="C7" s="26"/>
      <c r="D7" s="26"/>
      <c r="E7" s="26"/>
      <c r="F7" s="26"/>
      <c r="G7" s="26"/>
      <c r="H7" s="26"/>
      <c r="I7" s="27"/>
    </row>
    <row r="8" spans="1:9" ht="15.75">
      <c r="A8" s="7" t="s">
        <v>2</v>
      </c>
      <c r="B8" s="6" t="s">
        <v>57</v>
      </c>
      <c r="C8" s="13" t="s">
        <v>50</v>
      </c>
      <c r="D8" s="13">
        <f>D9*D10</f>
        <v>0</v>
      </c>
      <c r="E8" s="13">
        <f t="shared" ref="E8:H8" si="0">E9*E10</f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2"/>
    </row>
    <row r="9" spans="1:9" ht="15.75">
      <c r="A9" s="7" t="s">
        <v>3</v>
      </c>
      <c r="B9" s="6" t="s">
        <v>58</v>
      </c>
      <c r="C9" s="13" t="s">
        <v>51</v>
      </c>
      <c r="D9" s="13"/>
      <c r="E9" s="13"/>
      <c r="F9" s="13"/>
      <c r="G9" s="13"/>
      <c r="H9" s="13"/>
      <c r="I9" s="2"/>
    </row>
    <row r="10" spans="1:9" ht="15.75">
      <c r="A10" s="7" t="s">
        <v>4</v>
      </c>
      <c r="B10" s="6" t="s">
        <v>59</v>
      </c>
      <c r="C10" s="13" t="s">
        <v>52</v>
      </c>
      <c r="D10" s="13"/>
      <c r="E10" s="13"/>
      <c r="F10" s="13"/>
      <c r="G10" s="13"/>
      <c r="H10" s="13"/>
      <c r="I10" s="2"/>
    </row>
    <row r="11" spans="1:9" ht="15.75">
      <c r="A11" s="7" t="s">
        <v>7</v>
      </c>
      <c r="B11" s="6" t="s">
        <v>60</v>
      </c>
      <c r="C11" s="13" t="s">
        <v>53</v>
      </c>
      <c r="D11" s="13">
        <v>23019</v>
      </c>
      <c r="E11" s="13">
        <v>24147</v>
      </c>
      <c r="F11" s="13">
        <v>25378</v>
      </c>
      <c r="G11" s="13">
        <v>26951</v>
      </c>
      <c r="H11" s="13">
        <v>28326</v>
      </c>
      <c r="I11" s="2"/>
    </row>
    <row r="12" spans="1:9" ht="15.75">
      <c r="A12" s="7" t="s">
        <v>8</v>
      </c>
      <c r="B12" s="6" t="s">
        <v>61</v>
      </c>
      <c r="C12" s="13" t="s">
        <v>53</v>
      </c>
      <c r="D12" s="13">
        <f>D8*D11</f>
        <v>0</v>
      </c>
      <c r="E12" s="13">
        <f t="shared" ref="E12:H12" si="1">E8*E11</f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>
        <f>SUM(D12:H12)</f>
        <v>0</v>
      </c>
    </row>
    <row r="13" spans="1:9" ht="15.75">
      <c r="A13" s="7" t="s">
        <v>26</v>
      </c>
      <c r="B13" s="6" t="s">
        <v>62</v>
      </c>
      <c r="C13" s="13" t="s">
        <v>50</v>
      </c>
      <c r="D13" s="13">
        <f>D14*D15</f>
        <v>0</v>
      </c>
      <c r="E13" s="13">
        <f t="shared" ref="E13:H13" si="2">E14*E15</f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/>
    </row>
    <row r="14" spans="1:9" ht="15.75">
      <c r="A14" s="7" t="s">
        <v>28</v>
      </c>
      <c r="B14" s="6" t="s">
        <v>63</v>
      </c>
      <c r="C14" s="13" t="s">
        <v>51</v>
      </c>
      <c r="D14" s="13"/>
      <c r="E14" s="13"/>
      <c r="F14" s="13"/>
      <c r="G14" s="13"/>
      <c r="H14" s="13"/>
      <c r="I14" s="13"/>
    </row>
    <row r="15" spans="1:9" ht="15.75">
      <c r="A15" s="7" t="s">
        <v>29</v>
      </c>
      <c r="B15" s="6" t="s">
        <v>64</v>
      </c>
      <c r="C15" s="13" t="s">
        <v>52</v>
      </c>
      <c r="D15" s="13"/>
      <c r="E15" s="13"/>
      <c r="F15" s="13"/>
      <c r="G15" s="13"/>
      <c r="H15" s="13"/>
      <c r="I15" s="13"/>
    </row>
    <row r="16" spans="1:9" ht="15.75">
      <c r="A16" s="7" t="s">
        <v>30</v>
      </c>
      <c r="B16" s="6" t="s">
        <v>65</v>
      </c>
      <c r="C16" s="13" t="s">
        <v>53</v>
      </c>
      <c r="D16" s="13">
        <v>20455</v>
      </c>
      <c r="E16" s="13">
        <v>21457</v>
      </c>
      <c r="F16" s="13">
        <v>22551</v>
      </c>
      <c r="G16" s="13">
        <v>23949</v>
      </c>
      <c r="H16" s="13">
        <v>25170</v>
      </c>
      <c r="I16" s="13"/>
    </row>
    <row r="17" spans="1:9" ht="15.75">
      <c r="A17" s="7" t="s">
        <v>31</v>
      </c>
      <c r="B17" s="6" t="s">
        <v>66</v>
      </c>
      <c r="C17" s="13" t="s">
        <v>53</v>
      </c>
      <c r="D17" s="13">
        <f>D13*D16</f>
        <v>0</v>
      </c>
      <c r="E17" s="13">
        <f>E13*E16</f>
        <v>0</v>
      </c>
      <c r="F17" s="13">
        <f>F13*F16</f>
        <v>0</v>
      </c>
      <c r="G17" s="13">
        <f>G13*G16</f>
        <v>0</v>
      </c>
      <c r="H17" s="13">
        <f>H13*H16</f>
        <v>0</v>
      </c>
      <c r="I17" s="13">
        <f>SUM(D17:H17)</f>
        <v>0</v>
      </c>
    </row>
    <row r="18" spans="1:9" ht="15.75">
      <c r="A18" s="7" t="s">
        <v>32</v>
      </c>
      <c r="B18" s="6" t="s">
        <v>67</v>
      </c>
      <c r="C18" s="13" t="s">
        <v>53</v>
      </c>
      <c r="D18" s="13">
        <f>SUM(D12,D17)</f>
        <v>0</v>
      </c>
      <c r="E18" s="13">
        <f>SUM(E12,E17)</f>
        <v>0</v>
      </c>
      <c r="F18" s="13">
        <f>SUM(F12,F17)</f>
        <v>0</v>
      </c>
      <c r="G18" s="13">
        <f>SUM(G12,G17)</f>
        <v>0</v>
      </c>
      <c r="H18" s="13">
        <f>SUM(H12,H17)</f>
        <v>0</v>
      </c>
      <c r="I18" s="38">
        <f>SUM(D18:H18)</f>
        <v>0</v>
      </c>
    </row>
    <row r="19" spans="1:9" s="10" customFormat="1" ht="30.6" customHeight="1">
      <c r="A19" s="17" t="s">
        <v>6</v>
      </c>
      <c r="B19" s="25" t="s">
        <v>79</v>
      </c>
      <c r="C19" s="26"/>
      <c r="D19" s="26"/>
      <c r="E19" s="26"/>
      <c r="F19" s="26"/>
      <c r="G19" s="26"/>
      <c r="H19" s="26"/>
      <c r="I19" s="28"/>
    </row>
    <row r="20" spans="1:9" ht="15.75">
      <c r="A20" s="7" t="s">
        <v>9</v>
      </c>
      <c r="B20" s="6" t="s">
        <v>57</v>
      </c>
      <c r="C20" s="13" t="s">
        <v>50</v>
      </c>
      <c r="D20" s="13">
        <f>D21*D22</f>
        <v>0</v>
      </c>
      <c r="E20" s="13">
        <f t="shared" ref="E20:H20" si="3">E21*E22</f>
        <v>0</v>
      </c>
      <c r="F20" s="13">
        <f t="shared" si="3"/>
        <v>0</v>
      </c>
      <c r="G20" s="13">
        <f t="shared" si="3"/>
        <v>0</v>
      </c>
      <c r="H20" s="13">
        <f t="shared" si="3"/>
        <v>0</v>
      </c>
      <c r="I20" s="2"/>
    </row>
    <row r="21" spans="1:9" ht="15.75">
      <c r="A21" s="7" t="s">
        <v>10</v>
      </c>
      <c r="B21" s="6" t="s">
        <v>58</v>
      </c>
      <c r="C21" s="13" t="s">
        <v>51</v>
      </c>
      <c r="D21" s="13"/>
      <c r="E21" s="13"/>
      <c r="F21" s="13"/>
      <c r="G21" s="13"/>
      <c r="H21" s="13"/>
      <c r="I21" s="2"/>
    </row>
    <row r="22" spans="1:9" ht="15.75">
      <c r="A22" s="7" t="s">
        <v>11</v>
      </c>
      <c r="B22" s="6" t="s">
        <v>59</v>
      </c>
      <c r="C22" s="13" t="s">
        <v>52</v>
      </c>
      <c r="D22" s="13"/>
      <c r="E22" s="13"/>
      <c r="F22" s="13"/>
      <c r="G22" s="13"/>
      <c r="H22" s="13"/>
      <c r="I22" s="2"/>
    </row>
    <row r="23" spans="1:9" ht="15.75">
      <c r="A23" s="7" t="s">
        <v>12</v>
      </c>
      <c r="B23" s="6" t="s">
        <v>60</v>
      </c>
      <c r="C23" s="13" t="s">
        <v>53</v>
      </c>
      <c r="D23" s="13">
        <v>23019</v>
      </c>
      <c r="E23" s="13">
        <v>24147</v>
      </c>
      <c r="F23" s="13">
        <v>25378</v>
      </c>
      <c r="G23" s="13">
        <v>26951</v>
      </c>
      <c r="H23" s="13">
        <v>28326</v>
      </c>
      <c r="I23" s="2"/>
    </row>
    <row r="24" spans="1:9" ht="15.75">
      <c r="A24" s="7" t="s">
        <v>13</v>
      </c>
      <c r="B24" s="6" t="s">
        <v>61</v>
      </c>
      <c r="C24" s="13" t="s">
        <v>53</v>
      </c>
      <c r="D24" s="13">
        <f>D20*D23</f>
        <v>0</v>
      </c>
      <c r="E24" s="13">
        <f t="shared" ref="E24:H24" si="4">E20*E23</f>
        <v>0</v>
      </c>
      <c r="F24" s="13">
        <f t="shared" si="4"/>
        <v>0</v>
      </c>
      <c r="G24" s="13">
        <f t="shared" si="4"/>
        <v>0</v>
      </c>
      <c r="H24" s="13">
        <f t="shared" si="4"/>
        <v>0</v>
      </c>
      <c r="I24" s="13">
        <f>SUM(D24:H24)</f>
        <v>0</v>
      </c>
    </row>
    <row r="25" spans="1:9" ht="15.75">
      <c r="A25" s="7" t="s">
        <v>27</v>
      </c>
      <c r="B25" s="6" t="s">
        <v>62</v>
      </c>
      <c r="C25" s="13" t="s">
        <v>50</v>
      </c>
      <c r="D25" s="13">
        <v>0</v>
      </c>
      <c r="E25" s="13">
        <v>0</v>
      </c>
      <c r="F25" s="13">
        <f t="shared" ref="F25:H25" si="5">F26*F27</f>
        <v>0</v>
      </c>
      <c r="G25" s="13">
        <f t="shared" si="5"/>
        <v>0</v>
      </c>
      <c r="H25" s="13">
        <f t="shared" si="5"/>
        <v>0</v>
      </c>
      <c r="I25" s="13"/>
    </row>
    <row r="26" spans="1:9" ht="15.75">
      <c r="A26" s="7" t="s">
        <v>33</v>
      </c>
      <c r="B26" s="6" t="s">
        <v>63</v>
      </c>
      <c r="C26" s="13" t="s">
        <v>51</v>
      </c>
      <c r="D26" s="13"/>
      <c r="E26" s="13"/>
      <c r="F26" s="13"/>
      <c r="G26" s="13"/>
      <c r="H26" s="13"/>
      <c r="I26" s="13"/>
    </row>
    <row r="27" spans="1:9" ht="15.75">
      <c r="A27" s="7" t="s">
        <v>34</v>
      </c>
      <c r="B27" s="6" t="s">
        <v>64</v>
      </c>
      <c r="C27" s="13" t="s">
        <v>52</v>
      </c>
      <c r="D27" s="13"/>
      <c r="E27" s="13"/>
      <c r="F27" s="13"/>
      <c r="G27" s="13"/>
      <c r="H27" s="13"/>
      <c r="I27" s="13"/>
    </row>
    <row r="28" spans="1:9" ht="15.75">
      <c r="A28" s="7" t="s">
        <v>35</v>
      </c>
      <c r="B28" s="6" t="s">
        <v>65</v>
      </c>
      <c r="C28" s="13" t="s">
        <v>53</v>
      </c>
      <c r="D28" s="13">
        <v>20455</v>
      </c>
      <c r="E28" s="13">
        <v>21457</v>
      </c>
      <c r="F28" s="13">
        <v>22551</v>
      </c>
      <c r="G28" s="13">
        <v>23949</v>
      </c>
      <c r="H28" s="13">
        <v>25170</v>
      </c>
      <c r="I28" s="13"/>
    </row>
    <row r="29" spans="1:9" ht="15.75">
      <c r="A29" s="7" t="s">
        <v>36</v>
      </c>
      <c r="B29" s="6" t="s">
        <v>66</v>
      </c>
      <c r="C29" s="13" t="s">
        <v>53</v>
      </c>
      <c r="D29" s="13">
        <f>D25*D28</f>
        <v>0</v>
      </c>
      <c r="E29" s="13">
        <f>E25*E28</f>
        <v>0</v>
      </c>
      <c r="F29" s="13">
        <f>F25*F28</f>
        <v>0</v>
      </c>
      <c r="G29" s="13">
        <f>G25*G28</f>
        <v>0</v>
      </c>
      <c r="H29" s="13">
        <f>H25*H28</f>
        <v>0</v>
      </c>
      <c r="I29" s="13">
        <f>SUM(D29:H29)</f>
        <v>0</v>
      </c>
    </row>
    <row r="30" spans="1:9" ht="15.75">
      <c r="A30" s="7" t="s">
        <v>37</v>
      </c>
      <c r="B30" s="6" t="s">
        <v>67</v>
      </c>
      <c r="C30" s="13" t="s">
        <v>53</v>
      </c>
      <c r="D30" s="13">
        <f>SUM(D24,D29)</f>
        <v>0</v>
      </c>
      <c r="E30" s="13">
        <f>SUM(E24,E29)</f>
        <v>0</v>
      </c>
      <c r="F30" s="13">
        <f>SUM(F24,F29)</f>
        <v>0</v>
      </c>
      <c r="G30" s="13">
        <f>SUM(G24,G29)</f>
        <v>0</v>
      </c>
      <c r="H30" s="13">
        <f>SUM(H24,H29)</f>
        <v>0</v>
      </c>
      <c r="I30" s="38">
        <f>SUM(D30:H30)</f>
        <v>0</v>
      </c>
    </row>
    <row r="31" spans="1:9" s="10" customFormat="1" ht="30" customHeight="1">
      <c r="A31" s="17" t="s">
        <v>14</v>
      </c>
      <c r="B31" s="25" t="s">
        <v>68</v>
      </c>
      <c r="C31" s="26"/>
      <c r="D31" s="26"/>
      <c r="E31" s="26"/>
      <c r="F31" s="26"/>
      <c r="G31" s="26"/>
      <c r="H31" s="26"/>
      <c r="I31" s="28"/>
    </row>
    <row r="32" spans="1:9" ht="15.75">
      <c r="A32" s="7" t="s">
        <v>15</v>
      </c>
      <c r="B32" s="6" t="s">
        <v>57</v>
      </c>
      <c r="C32" s="13" t="s">
        <v>50</v>
      </c>
      <c r="D32" s="13">
        <f>D33*D34</f>
        <v>0</v>
      </c>
      <c r="E32" s="13">
        <f t="shared" ref="E32:H32" si="6">E33*E34</f>
        <v>0</v>
      </c>
      <c r="F32" s="13">
        <f t="shared" si="6"/>
        <v>0</v>
      </c>
      <c r="G32" s="13">
        <f t="shared" si="6"/>
        <v>0</v>
      </c>
      <c r="H32" s="13">
        <f t="shared" si="6"/>
        <v>0</v>
      </c>
      <c r="I32" s="2"/>
    </row>
    <row r="33" spans="1:9" ht="15.75">
      <c r="A33" s="7" t="s">
        <v>16</v>
      </c>
      <c r="B33" s="6" t="s">
        <v>58</v>
      </c>
      <c r="C33" s="13" t="s">
        <v>51</v>
      </c>
      <c r="D33" s="13"/>
      <c r="E33" s="13"/>
      <c r="F33" s="13"/>
      <c r="G33" s="13"/>
      <c r="H33" s="13"/>
      <c r="I33" s="2"/>
    </row>
    <row r="34" spans="1:9" ht="15.75">
      <c r="A34" s="7" t="s">
        <v>17</v>
      </c>
      <c r="B34" s="6" t="s">
        <v>59</v>
      </c>
      <c r="C34" s="13" t="s">
        <v>52</v>
      </c>
      <c r="D34" s="13"/>
      <c r="E34" s="13"/>
      <c r="F34" s="13"/>
      <c r="G34" s="13"/>
      <c r="H34" s="13"/>
      <c r="I34" s="2"/>
    </row>
    <row r="35" spans="1:9" ht="15.75">
      <c r="A35" s="7" t="s">
        <v>18</v>
      </c>
      <c r="B35" s="6" t="s">
        <v>60</v>
      </c>
      <c r="C35" s="13" t="s">
        <v>53</v>
      </c>
      <c r="D35" s="13">
        <v>23019</v>
      </c>
      <c r="E35" s="13">
        <v>24147</v>
      </c>
      <c r="F35" s="13">
        <v>25378</v>
      </c>
      <c r="G35" s="13">
        <v>26951</v>
      </c>
      <c r="H35" s="13">
        <v>28326</v>
      </c>
      <c r="I35" s="2"/>
    </row>
    <row r="36" spans="1:9" ht="15.75">
      <c r="A36" s="7" t="s">
        <v>19</v>
      </c>
      <c r="B36" s="6" t="s">
        <v>61</v>
      </c>
      <c r="C36" s="13" t="s">
        <v>53</v>
      </c>
      <c r="D36" s="13">
        <f>D32*D35</f>
        <v>0</v>
      </c>
      <c r="E36" s="13">
        <f t="shared" ref="E36:H36" si="7">E32*E35</f>
        <v>0</v>
      </c>
      <c r="F36" s="13">
        <f t="shared" si="7"/>
        <v>0</v>
      </c>
      <c r="G36" s="13">
        <f t="shared" si="7"/>
        <v>0</v>
      </c>
      <c r="H36" s="13">
        <f t="shared" si="7"/>
        <v>0</v>
      </c>
      <c r="I36" s="13">
        <f>SUM(D36:H36)</f>
        <v>0</v>
      </c>
    </row>
    <row r="37" spans="1:9" ht="15.75">
      <c r="A37" s="7" t="s">
        <v>38</v>
      </c>
      <c r="B37" s="6" t="s">
        <v>62</v>
      </c>
      <c r="C37" s="13" t="s">
        <v>50</v>
      </c>
      <c r="D37" s="13">
        <f>D38*D39</f>
        <v>0</v>
      </c>
      <c r="E37" s="13">
        <f>PRODUCT(E38:E39)</f>
        <v>0</v>
      </c>
      <c r="F37" s="13">
        <f t="shared" ref="F37:H37" si="8">F38*F39</f>
        <v>0</v>
      </c>
      <c r="G37" s="13">
        <f t="shared" si="8"/>
        <v>0</v>
      </c>
      <c r="H37" s="13">
        <f t="shared" si="8"/>
        <v>0</v>
      </c>
      <c r="I37" s="13"/>
    </row>
    <row r="38" spans="1:9" ht="15.75">
      <c r="A38" s="7" t="s">
        <v>39</v>
      </c>
      <c r="B38" s="6" t="s">
        <v>63</v>
      </c>
      <c r="C38" s="13" t="s">
        <v>51</v>
      </c>
      <c r="D38" s="13"/>
      <c r="E38" s="13"/>
      <c r="F38" s="13"/>
      <c r="G38" s="13"/>
      <c r="H38" s="13"/>
      <c r="I38" s="13"/>
    </row>
    <row r="39" spans="1:9" ht="15.75">
      <c r="A39" s="7" t="s">
        <v>40</v>
      </c>
      <c r="B39" s="6" t="s">
        <v>64</v>
      </c>
      <c r="C39" s="13" t="s">
        <v>52</v>
      </c>
      <c r="D39" s="13"/>
      <c r="E39" s="13"/>
      <c r="F39" s="13"/>
      <c r="G39" s="13"/>
      <c r="H39" s="13"/>
      <c r="I39" s="13"/>
    </row>
    <row r="40" spans="1:9" ht="15.75">
      <c r="A40" s="7" t="s">
        <v>41</v>
      </c>
      <c r="B40" s="6" t="s">
        <v>65</v>
      </c>
      <c r="C40" s="13" t="s">
        <v>53</v>
      </c>
      <c r="D40" s="13">
        <v>20455</v>
      </c>
      <c r="E40" s="13">
        <v>21457</v>
      </c>
      <c r="F40" s="13">
        <v>22551</v>
      </c>
      <c r="G40" s="13">
        <v>23949</v>
      </c>
      <c r="H40" s="13">
        <v>25170</v>
      </c>
      <c r="I40" s="13"/>
    </row>
    <row r="41" spans="1:9" ht="15.75">
      <c r="A41" s="7" t="s">
        <v>42</v>
      </c>
      <c r="B41" s="6" t="s">
        <v>66</v>
      </c>
      <c r="C41" s="13" t="s">
        <v>53</v>
      </c>
      <c r="D41" s="13">
        <f>D37*D40</f>
        <v>0</v>
      </c>
      <c r="E41" s="13">
        <f>E37*E40</f>
        <v>0</v>
      </c>
      <c r="F41" s="13">
        <f>F37*F40</f>
        <v>0</v>
      </c>
      <c r="G41" s="13">
        <f>G37*G40</f>
        <v>0</v>
      </c>
      <c r="H41" s="13">
        <f>H37*H40</f>
        <v>0</v>
      </c>
      <c r="I41" s="13">
        <f>SUM(D41:H41)</f>
        <v>0</v>
      </c>
    </row>
    <row r="42" spans="1:9" s="16" customFormat="1" ht="15.75">
      <c r="A42" s="7" t="s">
        <v>43</v>
      </c>
      <c r="B42" s="6" t="s">
        <v>67</v>
      </c>
      <c r="C42" s="13" t="s">
        <v>53</v>
      </c>
      <c r="D42" s="13">
        <f>SUM(D36,D41)</f>
        <v>0</v>
      </c>
      <c r="E42" s="13">
        <f>SUM(E36,E41)</f>
        <v>0</v>
      </c>
      <c r="F42" s="13">
        <f>SUM(F36,F41)</f>
        <v>0</v>
      </c>
      <c r="G42" s="13">
        <f>SUM(G36,G41)</f>
        <v>0</v>
      </c>
      <c r="H42" s="13">
        <f>SUM(H36,H41)</f>
        <v>0</v>
      </c>
      <c r="I42" s="38">
        <f>SUM(D42:H42)</f>
        <v>0</v>
      </c>
    </row>
    <row r="43" spans="1:9" s="10" customFormat="1" ht="27.75" customHeight="1">
      <c r="A43" s="17" t="s">
        <v>20</v>
      </c>
      <c r="B43" s="25" t="s">
        <v>76</v>
      </c>
      <c r="C43" s="26"/>
      <c r="D43" s="26"/>
      <c r="E43" s="26"/>
      <c r="F43" s="26"/>
      <c r="G43" s="26"/>
      <c r="H43" s="26"/>
      <c r="I43" s="28"/>
    </row>
    <row r="44" spans="1:9" ht="15.75">
      <c r="A44" s="7" t="s">
        <v>21</v>
      </c>
      <c r="B44" s="6" t="s">
        <v>57</v>
      </c>
      <c r="C44" s="13" t="s">
        <v>50</v>
      </c>
      <c r="D44" s="13">
        <f>D45*D46</f>
        <v>0</v>
      </c>
      <c r="E44" s="13">
        <f t="shared" ref="E44:H44" si="9">E45*E46</f>
        <v>0</v>
      </c>
      <c r="F44" s="13">
        <f t="shared" si="9"/>
        <v>0</v>
      </c>
      <c r="G44" s="13">
        <f t="shared" si="9"/>
        <v>0</v>
      </c>
      <c r="H44" s="13">
        <f t="shared" si="9"/>
        <v>0</v>
      </c>
      <c r="I44" s="2"/>
    </row>
    <row r="45" spans="1:9" ht="15.75">
      <c r="A45" s="7" t="s">
        <v>22</v>
      </c>
      <c r="B45" s="6" t="s">
        <v>58</v>
      </c>
      <c r="C45" s="13" t="s">
        <v>51</v>
      </c>
      <c r="D45" s="13"/>
      <c r="E45" s="13"/>
      <c r="F45" s="13"/>
      <c r="G45" s="13"/>
      <c r="H45" s="13"/>
      <c r="I45" s="2"/>
    </row>
    <row r="46" spans="1:9" ht="15.75">
      <c r="A46" s="7" t="s">
        <v>23</v>
      </c>
      <c r="B46" s="6" t="s">
        <v>59</v>
      </c>
      <c r="C46" s="13" t="s">
        <v>52</v>
      </c>
      <c r="D46" s="13"/>
      <c r="E46" s="13"/>
      <c r="F46" s="13"/>
      <c r="G46" s="13"/>
      <c r="H46" s="13"/>
      <c r="I46" s="2"/>
    </row>
    <row r="47" spans="1:9" ht="15.75">
      <c r="A47" s="7" t="s">
        <v>24</v>
      </c>
      <c r="B47" s="6" t="s">
        <v>60</v>
      </c>
      <c r="C47" s="13" t="s">
        <v>53</v>
      </c>
      <c r="D47" s="13">
        <v>23019</v>
      </c>
      <c r="E47" s="13">
        <v>24147</v>
      </c>
      <c r="F47" s="13">
        <v>25378</v>
      </c>
      <c r="G47" s="13">
        <v>26951</v>
      </c>
      <c r="H47" s="13">
        <v>28326</v>
      </c>
      <c r="I47" s="2"/>
    </row>
    <row r="48" spans="1:9" ht="15.75">
      <c r="A48" s="7" t="s">
        <v>25</v>
      </c>
      <c r="B48" s="6" t="s">
        <v>61</v>
      </c>
      <c r="C48" s="13" t="s">
        <v>53</v>
      </c>
      <c r="D48" s="13">
        <f>D44*D47</f>
        <v>0</v>
      </c>
      <c r="E48" s="13">
        <f t="shared" ref="E48:H48" si="10">E44*E47</f>
        <v>0</v>
      </c>
      <c r="F48" s="13">
        <f t="shared" si="10"/>
        <v>0</v>
      </c>
      <c r="G48" s="13">
        <f t="shared" si="10"/>
        <v>0</v>
      </c>
      <c r="H48" s="13">
        <f t="shared" si="10"/>
        <v>0</v>
      </c>
      <c r="I48" s="13">
        <f>SUM(D48:H48)</f>
        <v>0</v>
      </c>
    </row>
    <row r="49" spans="1:9" ht="15.75">
      <c r="A49" s="7" t="s">
        <v>44</v>
      </c>
      <c r="B49" s="6" t="s">
        <v>62</v>
      </c>
      <c r="C49" s="13" t="s">
        <v>50</v>
      </c>
      <c r="D49" s="13">
        <f>D50*D51</f>
        <v>0</v>
      </c>
      <c r="E49" s="13">
        <f>PRODUCT(E50:E51)</f>
        <v>0</v>
      </c>
      <c r="F49" s="13">
        <f t="shared" ref="F49:H49" si="11">F50*F51</f>
        <v>0</v>
      </c>
      <c r="G49" s="13">
        <f t="shared" si="11"/>
        <v>0</v>
      </c>
      <c r="H49" s="13">
        <f t="shared" si="11"/>
        <v>0</v>
      </c>
      <c r="I49" s="13"/>
    </row>
    <row r="50" spans="1:9" s="16" customFormat="1" ht="15.75">
      <c r="A50" s="7" t="s">
        <v>45</v>
      </c>
      <c r="B50" s="6" t="s">
        <v>63</v>
      </c>
      <c r="C50" s="13" t="s">
        <v>51</v>
      </c>
      <c r="D50" s="13"/>
      <c r="E50" s="13"/>
      <c r="F50" s="13"/>
      <c r="G50" s="13"/>
      <c r="H50" s="13"/>
      <c r="I50" s="13"/>
    </row>
    <row r="51" spans="1:9" ht="15.75">
      <c r="A51" s="7" t="s">
        <v>46</v>
      </c>
      <c r="B51" s="6" t="s">
        <v>64</v>
      </c>
      <c r="C51" s="13" t="s">
        <v>52</v>
      </c>
      <c r="D51" s="13"/>
      <c r="E51" s="13"/>
      <c r="F51" s="13"/>
      <c r="G51" s="13"/>
      <c r="H51" s="13"/>
      <c r="I51" s="13"/>
    </row>
    <row r="52" spans="1:9" ht="15.75">
      <c r="A52" s="7" t="s">
        <v>47</v>
      </c>
      <c r="B52" s="6" t="s">
        <v>65</v>
      </c>
      <c r="C52" s="13" t="s">
        <v>53</v>
      </c>
      <c r="D52" s="13">
        <v>20455</v>
      </c>
      <c r="E52" s="13">
        <v>21457</v>
      </c>
      <c r="F52" s="13">
        <v>22551</v>
      </c>
      <c r="G52" s="13">
        <v>23949</v>
      </c>
      <c r="H52" s="13">
        <v>25170</v>
      </c>
      <c r="I52" s="13"/>
    </row>
    <row r="53" spans="1:9" ht="15.75">
      <c r="A53" s="7" t="s">
        <v>48</v>
      </c>
      <c r="B53" s="6" t="s">
        <v>66</v>
      </c>
      <c r="C53" s="13" t="s">
        <v>53</v>
      </c>
      <c r="D53" s="13">
        <f>D49*D52</f>
        <v>0</v>
      </c>
      <c r="E53" s="13">
        <f>E49*E52</f>
        <v>0</v>
      </c>
      <c r="F53" s="13">
        <f>F49*F52</f>
        <v>0</v>
      </c>
      <c r="G53" s="13">
        <f>G49*G52</f>
        <v>0</v>
      </c>
      <c r="H53" s="13">
        <f>H49*H52</f>
        <v>0</v>
      </c>
      <c r="I53" s="13">
        <f>SUM(D53:H53)</f>
        <v>0</v>
      </c>
    </row>
    <row r="54" spans="1:9" ht="15.75">
      <c r="A54" s="7" t="s">
        <v>49</v>
      </c>
      <c r="B54" s="6" t="s">
        <v>67</v>
      </c>
      <c r="C54" s="13" t="s">
        <v>53</v>
      </c>
      <c r="D54" s="13">
        <f>SUM(D48,D53)</f>
        <v>0</v>
      </c>
      <c r="E54" s="13">
        <f>SUM(E48,E53)</f>
        <v>0</v>
      </c>
      <c r="F54" s="13">
        <f>SUM(F48,F53)</f>
        <v>0</v>
      </c>
      <c r="G54" s="13">
        <f>SUM(G48,G53)</f>
        <v>0</v>
      </c>
      <c r="H54" s="13">
        <f>SUM(H48,H53)</f>
        <v>0</v>
      </c>
      <c r="I54" s="38">
        <f>SUM(D54:H54)</f>
        <v>0</v>
      </c>
    </row>
    <row r="55" spans="1:9" ht="18.75">
      <c r="A55" s="15" t="s">
        <v>83</v>
      </c>
      <c r="B55" s="15"/>
      <c r="C55" s="18"/>
      <c r="D55" s="19"/>
      <c r="E55" s="19"/>
      <c r="F55" s="18"/>
      <c r="G55" s="18"/>
      <c r="H55" s="18"/>
      <c r="I55" s="39">
        <f>SUM(I18,I30,I42,I54)</f>
        <v>0</v>
      </c>
    </row>
    <row r="56" spans="1:9" ht="15.75">
      <c r="A56" s="8"/>
      <c r="B56" s="8"/>
      <c r="C56" s="21"/>
      <c r="D56" s="22"/>
      <c r="E56" s="22"/>
      <c r="F56" s="21"/>
      <c r="G56" s="21"/>
      <c r="H56" s="21"/>
      <c r="I56" s="3"/>
    </row>
    <row r="57" spans="1:9" ht="33.75" customHeight="1">
      <c r="A57" s="30" t="s">
        <v>78</v>
      </c>
      <c r="B57" s="31"/>
      <c r="C57" s="31"/>
      <c r="D57" s="31"/>
      <c r="E57" s="31"/>
      <c r="F57" s="31"/>
      <c r="G57" s="31"/>
      <c r="H57" s="32"/>
      <c r="I57" s="33"/>
    </row>
    <row r="58" spans="1:9">
      <c r="A58" s="23"/>
      <c r="B58" s="23"/>
      <c r="C58" s="23"/>
      <c r="D58" s="24"/>
      <c r="E58" s="24"/>
      <c r="F58" s="23"/>
      <c r="G58" s="23"/>
      <c r="H58" s="23"/>
      <c r="I58" s="23"/>
    </row>
    <row r="59" spans="1:9" ht="15.75">
      <c r="A59" s="14" t="s">
        <v>5</v>
      </c>
      <c r="B59" s="14" t="s">
        <v>0</v>
      </c>
      <c r="C59" s="14" t="s">
        <v>1</v>
      </c>
      <c r="D59" s="14" t="s">
        <v>54</v>
      </c>
      <c r="E59" s="14"/>
      <c r="F59" s="14"/>
      <c r="G59" s="14"/>
      <c r="H59" s="14"/>
      <c r="I59" s="14" t="s">
        <v>55</v>
      </c>
    </row>
    <row r="60" spans="1:9" ht="15.75">
      <c r="A60" s="14"/>
      <c r="B60" s="14"/>
      <c r="C60" s="14"/>
      <c r="D60" s="7">
        <v>2015</v>
      </c>
      <c r="E60" s="7">
        <v>2016</v>
      </c>
      <c r="F60" s="7">
        <v>2017</v>
      </c>
      <c r="G60" s="7">
        <v>2018</v>
      </c>
      <c r="H60" s="7">
        <v>2019</v>
      </c>
      <c r="I60" s="14"/>
    </row>
    <row r="61" spans="1:9" s="10" customFormat="1" ht="45" customHeight="1">
      <c r="A61" s="9">
        <v>1</v>
      </c>
      <c r="B61" s="25" t="s">
        <v>74</v>
      </c>
      <c r="C61" s="26"/>
      <c r="D61" s="26"/>
      <c r="E61" s="26"/>
      <c r="F61" s="26"/>
      <c r="G61" s="26"/>
      <c r="H61" s="26"/>
      <c r="I61" s="27"/>
    </row>
    <row r="62" spans="1:9" ht="15.75">
      <c r="A62" s="7" t="s">
        <v>2</v>
      </c>
      <c r="B62" s="6" t="s">
        <v>57</v>
      </c>
      <c r="C62" s="13" t="s">
        <v>50</v>
      </c>
      <c r="D62" s="13">
        <f>D63*D64</f>
        <v>0</v>
      </c>
      <c r="E62" s="13">
        <f t="shared" ref="E62:H62" si="12">E63*E64</f>
        <v>0</v>
      </c>
      <c r="F62" s="13">
        <f t="shared" si="12"/>
        <v>0</v>
      </c>
      <c r="G62" s="13">
        <f t="shared" si="12"/>
        <v>0</v>
      </c>
      <c r="H62" s="13">
        <f t="shared" si="12"/>
        <v>0</v>
      </c>
      <c r="I62" s="2"/>
    </row>
    <row r="63" spans="1:9" ht="15.75">
      <c r="A63" s="7" t="s">
        <v>3</v>
      </c>
      <c r="B63" s="6" t="s">
        <v>58</v>
      </c>
      <c r="C63" s="13" t="s">
        <v>51</v>
      </c>
      <c r="D63" s="13"/>
      <c r="E63" s="13"/>
      <c r="F63" s="13"/>
      <c r="G63" s="13"/>
      <c r="H63" s="13"/>
      <c r="I63" s="2"/>
    </row>
    <row r="64" spans="1:9" ht="15.75">
      <c r="A64" s="7" t="s">
        <v>4</v>
      </c>
      <c r="B64" s="6" t="s">
        <v>59</v>
      </c>
      <c r="C64" s="13" t="s">
        <v>52</v>
      </c>
      <c r="D64" s="13"/>
      <c r="E64" s="13"/>
      <c r="F64" s="13"/>
      <c r="G64" s="13"/>
      <c r="H64" s="13"/>
      <c r="I64" s="2"/>
    </row>
    <row r="65" spans="1:9" ht="15.75">
      <c r="A65" s="7" t="s">
        <v>7</v>
      </c>
      <c r="B65" s="6" t="s">
        <v>60</v>
      </c>
      <c r="C65" s="13" t="s">
        <v>53</v>
      </c>
      <c r="D65" s="20">
        <v>24801</v>
      </c>
      <c r="E65" s="5">
        <v>26016</v>
      </c>
      <c r="F65" s="5">
        <v>27343</v>
      </c>
      <c r="G65" s="5">
        <v>29038</v>
      </c>
      <c r="H65" s="5">
        <v>30519</v>
      </c>
      <c r="I65" s="2"/>
    </row>
    <row r="66" spans="1:9" ht="15.75">
      <c r="A66" s="7" t="s">
        <v>8</v>
      </c>
      <c r="B66" s="6" t="s">
        <v>61</v>
      </c>
      <c r="C66" s="13" t="s">
        <v>53</v>
      </c>
      <c r="D66" s="13">
        <f>D62*D65</f>
        <v>0</v>
      </c>
      <c r="E66" s="13">
        <f t="shared" ref="E66:H66" si="13">E62*E65</f>
        <v>0</v>
      </c>
      <c r="F66" s="13">
        <f t="shared" si="13"/>
        <v>0</v>
      </c>
      <c r="G66" s="13">
        <f t="shared" si="13"/>
        <v>0</v>
      </c>
      <c r="H66" s="13">
        <f t="shared" si="13"/>
        <v>0</v>
      </c>
      <c r="I66" s="13">
        <f>SUM(D66:H66)</f>
        <v>0</v>
      </c>
    </row>
    <row r="67" spans="1:9" ht="15.75">
      <c r="A67" s="7" t="s">
        <v>26</v>
      </c>
      <c r="B67" s="6" t="s">
        <v>62</v>
      </c>
      <c r="C67" s="13" t="s">
        <v>50</v>
      </c>
      <c r="D67" s="13">
        <f>D68*D69</f>
        <v>0</v>
      </c>
      <c r="E67" s="13">
        <f t="shared" ref="E67:H67" si="14">E68*E69</f>
        <v>0</v>
      </c>
      <c r="F67" s="13">
        <f t="shared" si="14"/>
        <v>0</v>
      </c>
      <c r="G67" s="13">
        <f t="shared" si="14"/>
        <v>0</v>
      </c>
      <c r="H67" s="13">
        <f t="shared" si="14"/>
        <v>0</v>
      </c>
      <c r="I67" s="13"/>
    </row>
    <row r="68" spans="1:9" ht="15.75">
      <c r="A68" s="7" t="s">
        <v>28</v>
      </c>
      <c r="B68" s="6" t="s">
        <v>63</v>
      </c>
      <c r="C68" s="13" t="s">
        <v>51</v>
      </c>
      <c r="D68" s="13"/>
      <c r="E68" s="13"/>
      <c r="F68" s="13"/>
      <c r="G68" s="13"/>
      <c r="H68" s="13"/>
      <c r="I68" s="13"/>
    </row>
    <row r="69" spans="1:9" ht="15.75">
      <c r="A69" s="7" t="s">
        <v>29</v>
      </c>
      <c r="B69" s="6" t="s">
        <v>64</v>
      </c>
      <c r="C69" s="13" t="s">
        <v>52</v>
      </c>
      <c r="D69" s="13"/>
      <c r="E69" s="13"/>
      <c r="F69" s="13"/>
      <c r="G69" s="13"/>
      <c r="H69" s="13"/>
      <c r="I69" s="13"/>
    </row>
    <row r="70" spans="1:9" ht="15.75">
      <c r="A70" s="7" t="s">
        <v>30</v>
      </c>
      <c r="B70" s="6" t="s">
        <v>65</v>
      </c>
      <c r="C70" s="13" t="s">
        <v>53</v>
      </c>
      <c r="D70" s="20">
        <v>22236</v>
      </c>
      <c r="E70" s="5">
        <v>23326</v>
      </c>
      <c r="F70" s="5">
        <v>24516</v>
      </c>
      <c r="G70" s="5">
        <v>29038</v>
      </c>
      <c r="H70" s="5">
        <v>26036</v>
      </c>
      <c r="I70" s="13"/>
    </row>
    <row r="71" spans="1:9" ht="15.75">
      <c r="A71" s="7" t="s">
        <v>31</v>
      </c>
      <c r="B71" s="6" t="s">
        <v>66</v>
      </c>
      <c r="C71" s="13" t="s">
        <v>53</v>
      </c>
      <c r="D71" s="13">
        <f>D67*D70</f>
        <v>0</v>
      </c>
      <c r="E71" s="13">
        <f>E67*E70</f>
        <v>0</v>
      </c>
      <c r="F71" s="13">
        <f>F67*F70</f>
        <v>0</v>
      </c>
      <c r="G71" s="13">
        <f>G67*G70</f>
        <v>0</v>
      </c>
      <c r="H71" s="13">
        <f>H67*H70</f>
        <v>0</v>
      </c>
      <c r="I71" s="13">
        <f>SUM(D71:H71)</f>
        <v>0</v>
      </c>
    </row>
    <row r="72" spans="1:9" ht="15.75">
      <c r="A72" s="7" t="s">
        <v>32</v>
      </c>
      <c r="B72" s="6" t="s">
        <v>67</v>
      </c>
      <c r="C72" s="13" t="s">
        <v>53</v>
      </c>
      <c r="D72" s="13">
        <f>SUM(D66,D71)</f>
        <v>0</v>
      </c>
      <c r="E72" s="13">
        <f>SUM(E66,E71)</f>
        <v>0</v>
      </c>
      <c r="F72" s="13">
        <f>SUM(F66,F71)</f>
        <v>0</v>
      </c>
      <c r="G72" s="13">
        <f>SUM(G66,G71)</f>
        <v>0</v>
      </c>
      <c r="H72" s="13">
        <f>SUM(H66,H71)</f>
        <v>0</v>
      </c>
      <c r="I72" s="38">
        <f>SUM(D72:H72)</f>
        <v>0</v>
      </c>
    </row>
    <row r="73" spans="1:9" s="10" customFormat="1" ht="33.75" customHeight="1">
      <c r="A73" s="29" t="s">
        <v>6</v>
      </c>
      <c r="B73" s="25" t="s">
        <v>75</v>
      </c>
      <c r="C73" s="26"/>
      <c r="D73" s="26"/>
      <c r="E73" s="26"/>
      <c r="F73" s="26"/>
      <c r="G73" s="26"/>
      <c r="H73" s="26"/>
      <c r="I73" s="27"/>
    </row>
    <row r="74" spans="1:9" ht="15.75">
      <c r="A74" s="7" t="s">
        <v>9</v>
      </c>
      <c r="B74" s="6" t="s">
        <v>57</v>
      </c>
      <c r="C74" s="13" t="s">
        <v>50</v>
      </c>
      <c r="D74" s="13">
        <f>D75*D76</f>
        <v>0</v>
      </c>
      <c r="E74" s="13">
        <f t="shared" ref="E74:H74" si="15">E75*E76</f>
        <v>0</v>
      </c>
      <c r="F74" s="13">
        <f t="shared" si="15"/>
        <v>0</v>
      </c>
      <c r="G74" s="13">
        <f t="shared" si="15"/>
        <v>0</v>
      </c>
      <c r="H74" s="13">
        <f t="shared" si="15"/>
        <v>0</v>
      </c>
      <c r="I74" s="2"/>
    </row>
    <row r="75" spans="1:9" ht="15.75">
      <c r="A75" s="7" t="s">
        <v>10</v>
      </c>
      <c r="B75" s="6" t="s">
        <v>58</v>
      </c>
      <c r="C75" s="13" t="s">
        <v>51</v>
      </c>
      <c r="D75" s="13"/>
      <c r="E75" s="13"/>
      <c r="F75" s="13"/>
      <c r="G75" s="13"/>
      <c r="H75" s="13"/>
      <c r="I75" s="2"/>
    </row>
    <row r="76" spans="1:9" ht="15.75">
      <c r="A76" s="7" t="s">
        <v>11</v>
      </c>
      <c r="B76" s="6" t="s">
        <v>59</v>
      </c>
      <c r="C76" s="13" t="s">
        <v>52</v>
      </c>
      <c r="D76" s="13"/>
      <c r="E76" s="13"/>
      <c r="F76" s="13"/>
      <c r="G76" s="13"/>
      <c r="H76" s="13"/>
      <c r="I76" s="2"/>
    </row>
    <row r="77" spans="1:9" ht="15.75">
      <c r="A77" s="7" t="s">
        <v>12</v>
      </c>
      <c r="B77" s="6" t="s">
        <v>60</v>
      </c>
      <c r="C77" s="13" t="s">
        <v>53</v>
      </c>
      <c r="D77" s="20">
        <v>24801</v>
      </c>
      <c r="E77" s="5">
        <v>26016</v>
      </c>
      <c r="F77" s="5">
        <v>27343</v>
      </c>
      <c r="G77" s="5">
        <v>29038</v>
      </c>
      <c r="H77" s="5">
        <v>30519</v>
      </c>
      <c r="I77" s="2"/>
    </row>
    <row r="78" spans="1:9" ht="15.75">
      <c r="A78" s="7" t="s">
        <v>13</v>
      </c>
      <c r="B78" s="6" t="s">
        <v>61</v>
      </c>
      <c r="C78" s="13" t="s">
        <v>53</v>
      </c>
      <c r="D78" s="13">
        <f>D74*D77</f>
        <v>0</v>
      </c>
      <c r="E78" s="13">
        <f t="shared" ref="E78:H78" si="16">E74*E77</f>
        <v>0</v>
      </c>
      <c r="F78" s="13">
        <f t="shared" si="16"/>
        <v>0</v>
      </c>
      <c r="G78" s="13">
        <f t="shared" si="16"/>
        <v>0</v>
      </c>
      <c r="H78" s="13">
        <f t="shared" si="16"/>
        <v>0</v>
      </c>
      <c r="I78" s="13">
        <f>SUM(D78:H78)</f>
        <v>0</v>
      </c>
    </row>
    <row r="79" spans="1:9" ht="15.75">
      <c r="A79" s="7" t="s">
        <v>27</v>
      </c>
      <c r="B79" s="6" t="s">
        <v>62</v>
      </c>
      <c r="C79" s="13" t="s">
        <v>50</v>
      </c>
      <c r="D79" s="13">
        <f>PRODUCT(D80:D81)</f>
        <v>0</v>
      </c>
      <c r="E79" s="13">
        <f>PRODUCT(E80:E81)</f>
        <v>0</v>
      </c>
      <c r="F79" s="13">
        <f t="shared" ref="F79:H79" si="17">F80*F81</f>
        <v>0</v>
      </c>
      <c r="G79" s="13">
        <f t="shared" si="17"/>
        <v>0</v>
      </c>
      <c r="H79" s="13">
        <f t="shared" si="17"/>
        <v>0</v>
      </c>
      <c r="I79" s="13"/>
    </row>
    <row r="80" spans="1:9" ht="15.75">
      <c r="A80" s="7" t="s">
        <v>33</v>
      </c>
      <c r="B80" s="6" t="s">
        <v>63</v>
      </c>
      <c r="C80" s="13" t="s">
        <v>51</v>
      </c>
      <c r="D80" s="13"/>
      <c r="E80" s="13"/>
      <c r="F80" s="13"/>
      <c r="G80" s="13"/>
      <c r="H80" s="13"/>
      <c r="I80" s="13"/>
    </row>
    <row r="81" spans="1:10" ht="15.75">
      <c r="A81" s="7" t="s">
        <v>34</v>
      </c>
      <c r="B81" s="6" t="s">
        <v>64</v>
      </c>
      <c r="C81" s="13" t="s">
        <v>52</v>
      </c>
      <c r="D81" s="13"/>
      <c r="E81" s="13"/>
      <c r="F81" s="13"/>
      <c r="G81" s="13"/>
      <c r="H81" s="13"/>
      <c r="I81" s="13"/>
    </row>
    <row r="82" spans="1:10" ht="15.75">
      <c r="A82" s="7" t="s">
        <v>35</v>
      </c>
      <c r="B82" s="6" t="s">
        <v>65</v>
      </c>
      <c r="C82" s="13" t="s">
        <v>53</v>
      </c>
      <c r="D82" s="20">
        <v>22236</v>
      </c>
      <c r="E82" s="5">
        <v>23326</v>
      </c>
      <c r="F82" s="5">
        <v>24516</v>
      </c>
      <c r="G82" s="5">
        <v>29038</v>
      </c>
      <c r="H82" s="5">
        <v>26036</v>
      </c>
      <c r="I82" s="13"/>
    </row>
    <row r="83" spans="1:10" ht="15.75">
      <c r="A83" s="7" t="s">
        <v>36</v>
      </c>
      <c r="B83" s="6" t="s">
        <v>66</v>
      </c>
      <c r="C83" s="13" t="s">
        <v>53</v>
      </c>
      <c r="D83" s="13">
        <f>D79*D82</f>
        <v>0</v>
      </c>
      <c r="E83" s="13">
        <f>E79*E82</f>
        <v>0</v>
      </c>
      <c r="F83" s="13">
        <f>F79*F82</f>
        <v>0</v>
      </c>
      <c r="G83" s="13">
        <f>G79*G82</f>
        <v>0</v>
      </c>
      <c r="H83" s="13">
        <f>H79*H82</f>
        <v>0</v>
      </c>
      <c r="I83" s="13">
        <f>SUM(D83:H83)</f>
        <v>0</v>
      </c>
    </row>
    <row r="84" spans="1:10" ht="15.75">
      <c r="A84" s="7" t="s">
        <v>37</v>
      </c>
      <c r="B84" s="6" t="s">
        <v>67</v>
      </c>
      <c r="C84" s="13" t="s">
        <v>53</v>
      </c>
      <c r="D84" s="13">
        <f>SUM(D78,D83)</f>
        <v>0</v>
      </c>
      <c r="E84" s="13">
        <f>SUM(E78,E83)</f>
        <v>0</v>
      </c>
      <c r="F84" s="13">
        <f>SUM(F78,F83)</f>
        <v>0</v>
      </c>
      <c r="G84" s="13">
        <f>SUM(G78,G83)</f>
        <v>0</v>
      </c>
      <c r="H84" s="13">
        <f>SUM(H78,H83)</f>
        <v>0</v>
      </c>
      <c r="I84" s="38">
        <f>SUM(D84:H84)</f>
        <v>0</v>
      </c>
    </row>
    <row r="85" spans="1:10" s="10" customFormat="1" ht="33.75" customHeight="1">
      <c r="A85" s="29" t="s">
        <v>14</v>
      </c>
      <c r="B85" s="25" t="s">
        <v>82</v>
      </c>
      <c r="C85" s="26"/>
      <c r="D85" s="26"/>
      <c r="E85" s="26"/>
      <c r="F85" s="26"/>
      <c r="G85" s="26"/>
      <c r="H85" s="26"/>
      <c r="I85" s="27"/>
    </row>
    <row r="86" spans="1:10" ht="15.75">
      <c r="A86" s="7" t="s">
        <v>15</v>
      </c>
      <c r="B86" s="6" t="s">
        <v>57</v>
      </c>
      <c r="C86" s="13" t="s">
        <v>50</v>
      </c>
      <c r="D86" s="13">
        <f>D87*D88</f>
        <v>0</v>
      </c>
      <c r="E86" s="13">
        <f t="shared" ref="E86:H86" si="18">E87*E88</f>
        <v>0</v>
      </c>
      <c r="F86" s="13">
        <f t="shared" si="18"/>
        <v>0</v>
      </c>
      <c r="G86" s="13">
        <f t="shared" si="18"/>
        <v>0</v>
      </c>
      <c r="H86" s="13">
        <f t="shared" si="18"/>
        <v>0</v>
      </c>
      <c r="I86" s="2"/>
    </row>
    <row r="87" spans="1:10" ht="15.75">
      <c r="A87" s="7" t="s">
        <v>16</v>
      </c>
      <c r="B87" s="6" t="s">
        <v>58</v>
      </c>
      <c r="C87" s="13" t="s">
        <v>51</v>
      </c>
      <c r="D87" s="13"/>
      <c r="E87" s="13"/>
      <c r="F87" s="13"/>
      <c r="G87" s="13"/>
      <c r="H87" s="13"/>
      <c r="I87" s="13"/>
      <c r="J87" s="11"/>
    </row>
    <row r="88" spans="1:10" ht="15.75">
      <c r="A88" s="7" t="s">
        <v>17</v>
      </c>
      <c r="B88" s="6" t="s">
        <v>59</v>
      </c>
      <c r="C88" s="13" t="s">
        <v>52</v>
      </c>
      <c r="D88" s="13"/>
      <c r="E88" s="13"/>
      <c r="F88" s="13"/>
      <c r="G88" s="13"/>
      <c r="H88" s="13"/>
      <c r="I88" s="2"/>
    </row>
    <row r="89" spans="1:10" ht="15.75">
      <c r="A89" s="7" t="s">
        <v>18</v>
      </c>
      <c r="B89" s="6" t="s">
        <v>60</v>
      </c>
      <c r="C89" s="13" t="s">
        <v>53</v>
      </c>
      <c r="D89" s="20">
        <v>24801</v>
      </c>
      <c r="E89" s="5">
        <v>26016</v>
      </c>
      <c r="F89" s="5">
        <v>27343</v>
      </c>
      <c r="G89" s="5">
        <v>29038</v>
      </c>
      <c r="H89" s="5">
        <v>30519</v>
      </c>
      <c r="I89" s="2"/>
    </row>
    <row r="90" spans="1:10" ht="15.75">
      <c r="A90" s="7" t="s">
        <v>19</v>
      </c>
      <c r="B90" s="6" t="s">
        <v>61</v>
      </c>
      <c r="C90" s="13" t="s">
        <v>53</v>
      </c>
      <c r="D90" s="13">
        <f>D86*D89</f>
        <v>0</v>
      </c>
      <c r="E90" s="13">
        <f t="shared" ref="E90:H90" si="19">E86*E89</f>
        <v>0</v>
      </c>
      <c r="F90" s="13">
        <f t="shared" si="19"/>
        <v>0</v>
      </c>
      <c r="G90" s="13">
        <f t="shared" si="19"/>
        <v>0</v>
      </c>
      <c r="H90" s="13">
        <f t="shared" si="19"/>
        <v>0</v>
      </c>
      <c r="I90" s="13">
        <f>SUM(D90:H90)</f>
        <v>0</v>
      </c>
    </row>
    <row r="91" spans="1:10" ht="15.75">
      <c r="A91" s="7" t="s">
        <v>38</v>
      </c>
      <c r="B91" s="6" t="s">
        <v>62</v>
      </c>
      <c r="C91" s="13" t="s">
        <v>50</v>
      </c>
      <c r="D91" s="13">
        <f>D92*D93</f>
        <v>0</v>
      </c>
      <c r="E91" s="13">
        <f>PRODUCT(E92:E93)</f>
        <v>0</v>
      </c>
      <c r="F91" s="13">
        <f t="shared" ref="F91:H91" si="20">F92*F93</f>
        <v>0</v>
      </c>
      <c r="G91" s="13">
        <f t="shared" si="20"/>
        <v>0</v>
      </c>
      <c r="H91" s="13">
        <f t="shared" si="20"/>
        <v>0</v>
      </c>
      <c r="I91" s="13"/>
    </row>
    <row r="92" spans="1:10" ht="15.75">
      <c r="A92" s="7" t="s">
        <v>39</v>
      </c>
      <c r="B92" s="6" t="s">
        <v>63</v>
      </c>
      <c r="C92" s="13" t="s">
        <v>51</v>
      </c>
      <c r="D92" s="13"/>
      <c r="E92" s="13"/>
      <c r="F92" s="13"/>
      <c r="G92" s="13"/>
      <c r="H92" s="13"/>
      <c r="I92" s="13"/>
    </row>
    <row r="93" spans="1:10" ht="15.75">
      <c r="A93" s="7" t="s">
        <v>40</v>
      </c>
      <c r="B93" s="6" t="s">
        <v>64</v>
      </c>
      <c r="C93" s="13" t="s">
        <v>52</v>
      </c>
      <c r="D93" s="13"/>
      <c r="E93" s="13"/>
      <c r="F93" s="13"/>
      <c r="G93" s="13"/>
      <c r="H93" s="13"/>
      <c r="I93" s="13"/>
    </row>
    <row r="94" spans="1:10" ht="15.75">
      <c r="A94" s="7" t="s">
        <v>41</v>
      </c>
      <c r="B94" s="6" t="s">
        <v>65</v>
      </c>
      <c r="C94" s="13" t="s">
        <v>53</v>
      </c>
      <c r="D94" s="20">
        <v>22236</v>
      </c>
      <c r="E94" s="5">
        <v>23326</v>
      </c>
      <c r="F94" s="5">
        <v>24516</v>
      </c>
      <c r="G94" s="5">
        <v>29038</v>
      </c>
      <c r="H94" s="5">
        <v>26036</v>
      </c>
      <c r="I94" s="13"/>
    </row>
    <row r="95" spans="1:10" ht="15.75">
      <c r="A95" s="7" t="s">
        <v>42</v>
      </c>
      <c r="B95" s="6" t="s">
        <v>66</v>
      </c>
      <c r="C95" s="13" t="s">
        <v>53</v>
      </c>
      <c r="D95" s="13">
        <f>D91*D94</f>
        <v>0</v>
      </c>
      <c r="E95" s="13">
        <f>E91*E94</f>
        <v>0</v>
      </c>
      <c r="F95" s="13">
        <f>F91*F94</f>
        <v>0</v>
      </c>
      <c r="G95" s="13">
        <f>G91*G94</f>
        <v>0</v>
      </c>
      <c r="H95" s="13">
        <f>H91*H94</f>
        <v>0</v>
      </c>
      <c r="I95" s="13">
        <f>SUM(D95:H95)</f>
        <v>0</v>
      </c>
    </row>
    <row r="96" spans="1:10" ht="15.75">
      <c r="A96" s="7" t="s">
        <v>43</v>
      </c>
      <c r="B96" s="6" t="s">
        <v>67</v>
      </c>
      <c r="C96" s="13" t="s">
        <v>53</v>
      </c>
      <c r="D96" s="13">
        <f>SUM(D90,D95)</f>
        <v>0</v>
      </c>
      <c r="E96" s="13">
        <f>SUM(E90,E95)</f>
        <v>0</v>
      </c>
      <c r="F96" s="13">
        <f>SUM(F90,F95)</f>
        <v>0</v>
      </c>
      <c r="G96" s="13">
        <f>SUM(G90,G95)</f>
        <v>0</v>
      </c>
      <c r="H96" s="13">
        <f>SUM(H90,H95)</f>
        <v>0</v>
      </c>
      <c r="I96" s="38">
        <f>SUM(D96:H96)</f>
        <v>0</v>
      </c>
    </row>
    <row r="97" spans="1:9" s="16" customFormat="1" ht="30" customHeight="1">
      <c r="A97" s="29" t="s">
        <v>20</v>
      </c>
      <c r="B97" s="25" t="s">
        <v>77</v>
      </c>
      <c r="C97" s="26"/>
      <c r="D97" s="26"/>
      <c r="E97" s="26"/>
      <c r="F97" s="26"/>
      <c r="G97" s="26"/>
      <c r="H97" s="26"/>
      <c r="I97" s="27"/>
    </row>
    <row r="98" spans="1:9" ht="24.75" customHeight="1">
      <c r="A98" s="7" t="s">
        <v>21</v>
      </c>
      <c r="B98" s="6" t="s">
        <v>57</v>
      </c>
      <c r="C98" s="13" t="s">
        <v>50</v>
      </c>
      <c r="D98" s="13">
        <f>D99*D100</f>
        <v>0</v>
      </c>
      <c r="E98" s="13">
        <f t="shared" ref="E98:H98" si="21">E99*E100</f>
        <v>0</v>
      </c>
      <c r="F98" s="13">
        <f t="shared" si="21"/>
        <v>0</v>
      </c>
      <c r="G98" s="13">
        <f t="shared" si="21"/>
        <v>0</v>
      </c>
      <c r="H98" s="13">
        <f t="shared" si="21"/>
        <v>0</v>
      </c>
      <c r="I98" s="2"/>
    </row>
    <row r="99" spans="1:9" ht="15.75">
      <c r="A99" s="7" t="s">
        <v>22</v>
      </c>
      <c r="B99" s="6" t="s">
        <v>58</v>
      </c>
      <c r="C99" s="13" t="s">
        <v>51</v>
      </c>
      <c r="D99" s="13"/>
      <c r="E99" s="13"/>
      <c r="F99" s="13"/>
      <c r="G99" s="13"/>
      <c r="H99" s="13"/>
      <c r="I99" s="13"/>
    </row>
    <row r="100" spans="1:9" ht="15.75">
      <c r="A100" s="7" t="s">
        <v>23</v>
      </c>
      <c r="B100" s="6" t="s">
        <v>59</v>
      </c>
      <c r="C100" s="13" t="s">
        <v>52</v>
      </c>
      <c r="D100" s="13"/>
      <c r="E100" s="13"/>
      <c r="F100" s="13"/>
      <c r="G100" s="13"/>
      <c r="H100" s="13"/>
      <c r="I100" s="2"/>
    </row>
    <row r="101" spans="1:9" ht="15.75">
      <c r="A101" s="7" t="s">
        <v>24</v>
      </c>
      <c r="B101" s="6" t="s">
        <v>60</v>
      </c>
      <c r="C101" s="13" t="s">
        <v>53</v>
      </c>
      <c r="D101" s="20">
        <v>24801</v>
      </c>
      <c r="E101" s="5">
        <v>26016</v>
      </c>
      <c r="F101" s="5">
        <v>27343</v>
      </c>
      <c r="G101" s="5">
        <v>29038</v>
      </c>
      <c r="H101" s="5">
        <v>30519</v>
      </c>
      <c r="I101" s="2"/>
    </row>
    <row r="102" spans="1:9" ht="15.75">
      <c r="A102" s="7" t="s">
        <v>44</v>
      </c>
      <c r="B102" s="6" t="s">
        <v>61</v>
      </c>
      <c r="C102" s="13" t="s">
        <v>53</v>
      </c>
      <c r="D102" s="13">
        <f>D98*D101</f>
        <v>0</v>
      </c>
      <c r="E102" s="13">
        <f t="shared" ref="E102:H102" si="22">E98*E101</f>
        <v>0</v>
      </c>
      <c r="F102" s="13">
        <f t="shared" si="22"/>
        <v>0</v>
      </c>
      <c r="G102" s="13">
        <f t="shared" si="22"/>
        <v>0</v>
      </c>
      <c r="H102" s="13">
        <f t="shared" si="22"/>
        <v>0</v>
      </c>
      <c r="I102" s="13">
        <f>SUM(D102:H102)</f>
        <v>0</v>
      </c>
    </row>
    <row r="103" spans="1:9" ht="15.75">
      <c r="A103" s="7" t="s">
        <v>44</v>
      </c>
      <c r="B103" s="6" t="s">
        <v>62</v>
      </c>
      <c r="C103" s="13" t="s">
        <v>50</v>
      </c>
      <c r="D103" s="13">
        <f>D104*D105</f>
        <v>0</v>
      </c>
      <c r="E103" s="13">
        <f>PRODUCT(E104:E105)</f>
        <v>0</v>
      </c>
      <c r="F103" s="13">
        <f t="shared" ref="F103:H103" si="23">F104*F105</f>
        <v>0</v>
      </c>
      <c r="G103" s="13">
        <f t="shared" si="23"/>
        <v>0</v>
      </c>
      <c r="H103" s="13">
        <f t="shared" si="23"/>
        <v>0</v>
      </c>
      <c r="I103" s="13"/>
    </row>
    <row r="104" spans="1:9" ht="15.75">
      <c r="A104" s="7" t="s">
        <v>45</v>
      </c>
      <c r="B104" s="6" t="s">
        <v>63</v>
      </c>
      <c r="C104" s="13" t="s">
        <v>51</v>
      </c>
      <c r="D104" s="13"/>
      <c r="E104" s="13"/>
      <c r="F104" s="13"/>
      <c r="G104" s="13"/>
      <c r="H104" s="13"/>
      <c r="I104" s="13"/>
    </row>
    <row r="105" spans="1:9" ht="15.75">
      <c r="A105" s="7" t="s">
        <v>46</v>
      </c>
      <c r="B105" s="6" t="s">
        <v>64</v>
      </c>
      <c r="C105" s="13" t="s">
        <v>52</v>
      </c>
      <c r="D105" s="13"/>
      <c r="E105" s="13"/>
      <c r="F105" s="13"/>
      <c r="G105" s="13"/>
      <c r="H105" s="13"/>
      <c r="I105" s="13"/>
    </row>
    <row r="106" spans="1:9" ht="15.75">
      <c r="A106" s="7" t="s">
        <v>47</v>
      </c>
      <c r="B106" s="6" t="s">
        <v>65</v>
      </c>
      <c r="C106" s="13" t="s">
        <v>53</v>
      </c>
      <c r="D106" s="20">
        <v>22236</v>
      </c>
      <c r="E106" s="5">
        <v>23326</v>
      </c>
      <c r="F106" s="5">
        <v>24516</v>
      </c>
      <c r="G106" s="5">
        <v>29038</v>
      </c>
      <c r="H106" s="5">
        <v>26036</v>
      </c>
      <c r="I106" s="13"/>
    </row>
    <row r="107" spans="1:9" ht="15.75">
      <c r="A107" s="7" t="s">
        <v>48</v>
      </c>
      <c r="B107" s="6" t="s">
        <v>66</v>
      </c>
      <c r="C107" s="13" t="s">
        <v>53</v>
      </c>
      <c r="D107" s="13">
        <f>D103*D106</f>
        <v>0</v>
      </c>
      <c r="E107" s="13">
        <f>E103*E106</f>
        <v>0</v>
      </c>
      <c r="F107" s="13">
        <f>F103*F106</f>
        <v>0</v>
      </c>
      <c r="G107" s="13">
        <f>G103*G106</f>
        <v>0</v>
      </c>
      <c r="H107" s="13">
        <f>H103*H106</f>
        <v>0</v>
      </c>
      <c r="I107" s="13">
        <f>SUM(D107:H107)</f>
        <v>0</v>
      </c>
    </row>
    <row r="108" spans="1:9" ht="15.75">
      <c r="A108" s="7" t="s">
        <v>49</v>
      </c>
      <c r="B108" s="6" t="s">
        <v>67</v>
      </c>
      <c r="C108" s="13" t="s">
        <v>53</v>
      </c>
      <c r="D108" s="13">
        <f>SUM(D102,D107)</f>
        <v>0</v>
      </c>
      <c r="E108" s="13">
        <f>SUM(E102,E107)</f>
        <v>0</v>
      </c>
      <c r="F108" s="13">
        <f>SUM(F102,F107)</f>
        <v>0</v>
      </c>
      <c r="G108" s="13">
        <f>SUM(G102,G107)</f>
        <v>0</v>
      </c>
      <c r="H108" s="13">
        <f>SUM(H102,H107)</f>
        <v>0</v>
      </c>
      <c r="I108" s="38">
        <f>SUM(D108:H108)</f>
        <v>0</v>
      </c>
    </row>
    <row r="109" spans="1:9" ht="18.75">
      <c r="A109" s="15" t="s">
        <v>84</v>
      </c>
      <c r="B109" s="15"/>
      <c r="C109" s="13"/>
      <c r="D109" s="13"/>
      <c r="E109" s="13"/>
      <c r="F109" s="13"/>
      <c r="G109" s="13"/>
      <c r="H109" s="13"/>
      <c r="I109" s="39">
        <f>SUM(I72,I84,I96,I108)</f>
        <v>0</v>
      </c>
    </row>
    <row r="110" spans="1:9" ht="31.5" customHeight="1">
      <c r="A110" s="41" t="s">
        <v>56</v>
      </c>
      <c r="B110" s="42"/>
      <c r="C110" s="37"/>
      <c r="D110" s="37"/>
      <c r="E110" s="37"/>
      <c r="F110" s="37"/>
      <c r="G110" s="37"/>
      <c r="H110" s="37"/>
      <c r="I110" s="40">
        <f>I55+I109</f>
        <v>0</v>
      </c>
    </row>
  </sheetData>
  <mergeCells count="24">
    <mergeCell ref="B61:I61"/>
    <mergeCell ref="B73:I73"/>
    <mergeCell ref="B85:I85"/>
    <mergeCell ref="B97:I97"/>
    <mergeCell ref="A110:B110"/>
    <mergeCell ref="A109:B109"/>
    <mergeCell ref="I5:I6"/>
    <mergeCell ref="A55:B55"/>
    <mergeCell ref="A59:A60"/>
    <mergeCell ref="B59:B60"/>
    <mergeCell ref="C59:C60"/>
    <mergeCell ref="D59:H59"/>
    <mergeCell ref="I59:I60"/>
    <mergeCell ref="A57:I57"/>
    <mergeCell ref="A2:I2"/>
    <mergeCell ref="A3:I3"/>
    <mergeCell ref="B5:B6"/>
    <mergeCell ref="D5:H5"/>
    <mergeCell ref="A5:A6"/>
    <mergeCell ref="C5:C6"/>
    <mergeCell ref="B19:I19"/>
    <mergeCell ref="B7:I7"/>
    <mergeCell ref="B31:I31"/>
    <mergeCell ref="B43:I4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Стоимость персонала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 М. Б.</dc:creator>
  <cp:lastModifiedBy>Ghods</cp:lastModifiedBy>
  <cp:lastPrinted>2015-01-07T14:32:17Z</cp:lastPrinted>
  <dcterms:created xsi:type="dcterms:W3CDTF">2014-11-07T07:03:58Z</dcterms:created>
  <dcterms:modified xsi:type="dcterms:W3CDTF">2015-01-07T15:06:47Z</dcterms:modified>
</cp:coreProperties>
</file>